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maschm/Documents/Work/Leif/Papers/ICI_paper/Submission_JITC/Revision/Zum Abschicken/figures_and_tables/online_supplemental_tables/"/>
    </mc:Choice>
  </mc:AlternateContent>
  <xr:revisionPtr revIDLastSave="0" documentId="8_{9F96FB87-BBFB-9842-B5A8-54622FE3DF4E}" xr6:coauthVersionLast="47" xr6:coauthVersionMax="47" xr10:uidLastSave="{00000000-0000-0000-0000-000000000000}"/>
  <bookViews>
    <workbookView xWindow="3660" yWindow="2660" windowWidth="27640" windowHeight="16940" xr2:uid="{84435E31-EFD8-7249-848A-3DABE7E5EB6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7" i="1" l="1"/>
  <c r="O15" i="1"/>
  <c r="O8" i="1"/>
  <c r="O5" i="1"/>
</calcChain>
</file>

<file path=xl/sharedStrings.xml><?xml version="1.0" encoding="utf-8"?>
<sst xmlns="http://schemas.openxmlformats.org/spreadsheetml/2006/main" count="222" uniqueCount="113">
  <si>
    <t>Patient ID</t>
  </si>
  <si>
    <t>Sex</t>
  </si>
  <si>
    <t>Age at Study Entry</t>
  </si>
  <si>
    <t>Tumor Type</t>
  </si>
  <si>
    <t>ICI Agent</t>
  </si>
  <si>
    <t>Molecular Target</t>
  </si>
  <si>
    <t>ICI Therapy Modification</t>
  </si>
  <si>
    <t>Days from Pre-ICI Sample to ICI Start</t>
  </si>
  <si>
    <t>Weeks from ICI Start to Post-ICI Sample</t>
  </si>
  <si>
    <t xml:space="preserve">	n-irAE Present at Time of Sampling</t>
  </si>
  <si>
    <t>Weeks from ICI Start to n-irAE Diagnosis</t>
  </si>
  <si>
    <t>Diagnostic Certainty (per Guidon et al., 2021 Consensus Criteria)</t>
  </si>
  <si>
    <t>Non-n-irAEs Present at Time of Sampling</t>
  </si>
  <si>
    <t>Non-n-irAEs Developed After Sampling</t>
  </si>
  <si>
    <t>Weeks from ICI Start to Non-n-irAE Diagnosis</t>
  </si>
  <si>
    <t>CTCAE Grade at Time of Sampling</t>
  </si>
  <si>
    <t>Comorbidities Present at Time of Sampling</t>
  </si>
  <si>
    <t>Glucocorticoid Use at Time of Sampling</t>
  </si>
  <si>
    <t>Glucocorticoid Use After Sampling</t>
  </si>
  <si>
    <t>Weeks to Last Follow-up (Post-ICI start)</t>
  </si>
  <si>
    <t>Weeks to Death (Post-ICI start)</t>
  </si>
  <si>
    <t>12-Month Survival Status</t>
  </si>
  <si>
    <t>Ctrl_1</t>
  </si>
  <si>
    <t>Male</t>
  </si>
  <si>
    <t>Malignant melanoma</t>
  </si>
  <si>
    <t>Nivolumab</t>
  </si>
  <si>
    <t>PD-1</t>
  </si>
  <si>
    <t>Non-small cell lung cancer, benign prostatic hyperplasia, basal cell carcinoma, synovial sarcoma, arterial hypertension</t>
  </si>
  <si>
    <t xml:space="preserve">No </t>
  </si>
  <si>
    <t>Yes</t>
  </si>
  <si>
    <t>Ctrl_2</t>
  </si>
  <si>
    <t>Female</t>
  </si>
  <si>
    <t>Therapy discontinued at week 52</t>
  </si>
  <si>
    <t>No sampling before treatment</t>
  </si>
  <si>
    <t xml:space="preserve">Uterus surgery </t>
  </si>
  <si>
    <t>Ctrl_3</t>
  </si>
  <si>
    <t>Non-small cell lung cancer</t>
  </si>
  <si>
    <t>Pembrolizumab</t>
  </si>
  <si>
    <t>Treatment break from week 70 to week 83</t>
  </si>
  <si>
    <t>0 (immediately before first ICI treatment)</t>
  </si>
  <si>
    <t>Dermatitis</t>
  </si>
  <si>
    <t>Arterial hypertension, alcohol use disorder</t>
  </si>
  <si>
    <t>Yes (for dermatitis)</t>
  </si>
  <si>
    <t>Ctrl_4</t>
  </si>
  <si>
    <t>Small cell lung cancer</t>
  </si>
  <si>
    <t>Atezolizumab</t>
  </si>
  <si>
    <t>PD-L1</t>
  </si>
  <si>
    <t>Pneumonitis</t>
  </si>
  <si>
    <t>Chronic obstructive pulmonary disease, hepatic and renal cysts, pulmonary emphysema, squamous cell carcinoma of the ear, peripheral artery disease</t>
  </si>
  <si>
    <t>Yes (for pneumonitis)</t>
  </si>
  <si>
    <t>No</t>
  </si>
  <si>
    <t>Ctrl_5</t>
  </si>
  <si>
    <t>Arterial hypertension, benign prostatic hyperplasia, mild aortic and tricuspid and mitral valve insufficiency</t>
  </si>
  <si>
    <t>Ctrl_6</t>
  </si>
  <si>
    <t>Therapy discontinued at week 30.</t>
  </si>
  <si>
    <t>Arterial hypertension, Diabetes type I, hypothyroidism</t>
  </si>
  <si>
    <t>Ctrl_7</t>
  </si>
  <si>
    <t>Hepatocellular carcinoma</t>
  </si>
  <si>
    <t>Therapy discontinued at week 14.</t>
  </si>
  <si>
    <t>Synovitis</t>
  </si>
  <si>
    <t>Hemochromatosis</t>
  </si>
  <si>
    <t>Yes (for synovitis)</t>
  </si>
  <si>
    <t>Ctrl_8</t>
  </si>
  <si>
    <t xml:space="preserve">Nivolumab/Ipilimumab </t>
  </si>
  <si>
    <t>PD-1/CTLA-4</t>
  </si>
  <si>
    <t>Therapy switched to Nivolumab at week 127; switched to Nivolumab/Ipilimumab at week 131; ICI therapy discontinued at week 188.</t>
  </si>
  <si>
    <t>Arterial hypertension, breast cancer, coronary artery disease, diabetes type II, uterine fibroids, thyroid nodules with thyroidectomy</t>
  </si>
  <si>
    <t>Ctrl_9</t>
  </si>
  <si>
    <t>Merkel cell carcinoma</t>
  </si>
  <si>
    <t>Avelumab</t>
  </si>
  <si>
    <t>Therapy discontinued at week 180.</t>
  </si>
  <si>
    <t>Pancreatitis</t>
  </si>
  <si>
    <t>Diabetes mellitus type II, stroke (already in 2010), chronic kidney disease</t>
  </si>
  <si>
    <t>n-irAEs_1</t>
  </si>
  <si>
    <t>Therapy discontinued at week 96.</t>
  </si>
  <si>
    <t>myositis</t>
  </si>
  <si>
    <t>probable</t>
  </si>
  <si>
    <t>Dermatitis, Myocarditis</t>
  </si>
  <si>
    <t xml:space="preserve">26 (dermatitis), 96 (myocarditis) </t>
  </si>
  <si>
    <t>Artrial fibrillation, arterial hypertension, tonsillectomy</t>
  </si>
  <si>
    <t>n-irAEs_2</t>
  </si>
  <si>
    <t>neuropathy, myopathy</t>
  </si>
  <si>
    <t>26 (neuropathy), 207 (myopathy)</t>
  </si>
  <si>
    <t>Coronary artery disease (status post two coronary bypass operations), depression, arterial hypertension</t>
  </si>
  <si>
    <t>n-irAEs_3</t>
  </si>
  <si>
    <t>Therapy discontinued at week 59.</t>
  </si>
  <si>
    <t>encephalitis</t>
  </si>
  <si>
    <t>definite</t>
  </si>
  <si>
    <t>Myocarditis</t>
  </si>
  <si>
    <t>Anemia, heart failure, atrial fibrillation. status post lung surgery, dermatitis, hypomagnesemia, chronic obstructive pulmonary disease</t>
  </si>
  <si>
    <t>n-irAEs_4</t>
  </si>
  <si>
    <t>Therapy discontinued at week 11.</t>
  </si>
  <si>
    <t>myositis, encephalitis</t>
  </si>
  <si>
    <t>Stroke, arterial hypertension, prostate cancer, diabetes type ii</t>
  </si>
  <si>
    <t>n-irAEs_5</t>
  </si>
  <si>
    <t>Prostate cancer</t>
  </si>
  <si>
    <t>Therapy discontinued at week 7.</t>
  </si>
  <si>
    <t>myasthenic syndrome, myositis</t>
  </si>
  <si>
    <t>Arterial hypertension</t>
  </si>
  <si>
    <t>n-irAEs_6</t>
  </si>
  <si>
    <t>Switched to Nivolumab at week 8; discontinued at week 14; restarted at week 25; stopped at week 37; restarted at week 39; discontinued again at week 43 until study end.</t>
  </si>
  <si>
    <t>Dermatitis, thyroiditis, myocarditis</t>
  </si>
  <si>
    <t>8 (dermatitis), 9 (thyroiditis), 14(myocarditis)</t>
  </si>
  <si>
    <t>Neuroendocrine tumor of the intestines, fatty liver disease, liver cysts, actinic keratosis</t>
  </si>
  <si>
    <t>n-irAEs_7</t>
  </si>
  <si>
    <t>Therapy discontinued at week 12.</t>
  </si>
  <si>
    <t>Hepatitis C</t>
  </si>
  <si>
    <t>n-irAEs_8</t>
  </si>
  <si>
    <t>Therapy discontinued at week 3.</t>
  </si>
  <si>
    <t>Myocarditis, exanthema</t>
  </si>
  <si>
    <t>Hypophysitis</t>
  </si>
  <si>
    <t>3 (myocarditis), 4 (exanthema), 9 (hypophysitis)</t>
  </si>
  <si>
    <t>Arterial hypertension, diabetes mellitus type ii, diverticulosis, korsakoff syndrome, osteoarthritis, depression, tremor, ventilation disorder, cataract, patent foramen ovale, obesity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</si>
</sst>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ptos Narrow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/>
    <xf numFmtId="1" fontId="2" fillId="0" borderId="1" xfId="0" applyNumberFormat="1" applyFont="1" applyBorder="1" applyAlignment="1">
      <alignment horizontal="right"/>
    </xf>
    <xf numFmtId="1" fontId="2" fillId="0" borderId="1" xfId="0" applyNumberFormat="1" applyFont="1" applyBorder="1"/>
    <xf numFmtId="0" fontId="2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7D514-25DB-3642-B118-410DDB868F7D}">
  <dimension ref="A1:V18"/>
  <sheetViews>
    <sheetView tabSelected="1" zoomScale="178" workbookViewId="0">
      <selection activeCell="Q5" sqref="Q5"/>
    </sheetView>
  </sheetViews>
  <sheetFormatPr baseColWidth="10" defaultRowHeight="16" x14ac:dyDescent="0.2"/>
  <cols>
    <col min="1" max="1" width="8.83203125" bestFit="1" customWidth="1"/>
    <col min="2" max="2" width="6.5" bestFit="1" customWidth="1"/>
    <col min="3" max="3" width="15.33203125" bestFit="1" customWidth="1"/>
    <col min="4" max="4" width="21.5" bestFit="1" customWidth="1"/>
    <col min="5" max="5" width="19.6640625" bestFit="1" customWidth="1"/>
    <col min="6" max="6" width="14.33203125" bestFit="1" customWidth="1"/>
    <col min="7" max="7" width="137.1640625" bestFit="1" customWidth="1"/>
    <col min="8" max="8" width="33.6640625" bestFit="1" customWidth="1"/>
    <col min="9" max="9" width="32.1640625" bestFit="1" customWidth="1"/>
    <col min="10" max="10" width="28.6640625" bestFit="1" customWidth="1"/>
    <col min="11" max="11" width="32.83203125" bestFit="1" customWidth="1"/>
    <col min="12" max="12" width="52" bestFit="1" customWidth="1"/>
    <col min="13" max="13" width="33.1640625" bestFit="1" customWidth="1"/>
    <col min="14" max="14" width="31.5" bestFit="1" customWidth="1"/>
    <col min="15" max="15" width="38.6640625" bestFit="1" customWidth="1"/>
    <col min="16" max="16" width="27.5" bestFit="1" customWidth="1"/>
    <col min="17" max="17" width="143.1640625" bestFit="1" customWidth="1"/>
    <col min="18" max="18" width="31.83203125" bestFit="1" customWidth="1"/>
    <col min="19" max="19" width="28" bestFit="1" customWidth="1"/>
    <col min="20" max="20" width="32.33203125" bestFit="1" customWidth="1"/>
    <col min="21" max="21" width="25.5" bestFit="1" customWidth="1"/>
    <col min="22" max="22" width="20.6640625" bestFit="1" customWidth="1"/>
  </cols>
  <sheetData>
    <row r="1" spans="1:22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ht="15" customHeight="1" x14ac:dyDescent="0.2">
      <c r="A2" s="2" t="s">
        <v>22</v>
      </c>
      <c r="B2" s="2" t="s">
        <v>23</v>
      </c>
      <c r="C2" s="2">
        <v>90</v>
      </c>
      <c r="D2" s="2" t="s">
        <v>24</v>
      </c>
      <c r="E2" s="2" t="s">
        <v>25</v>
      </c>
      <c r="F2" s="2" t="s">
        <v>26</v>
      </c>
      <c r="G2" s="2"/>
      <c r="H2" s="5">
        <v>3</v>
      </c>
      <c r="I2" s="6">
        <v>6</v>
      </c>
      <c r="J2" s="2"/>
      <c r="K2" s="2"/>
      <c r="L2" s="7"/>
      <c r="M2" s="2"/>
      <c r="N2" s="2"/>
      <c r="O2" s="7"/>
      <c r="P2" s="7"/>
      <c r="Q2" s="2" t="s">
        <v>27</v>
      </c>
      <c r="R2" s="2" t="s">
        <v>28</v>
      </c>
      <c r="S2" s="7"/>
      <c r="T2" s="2">
        <v>21</v>
      </c>
      <c r="U2" s="2"/>
      <c r="V2" s="2" t="s">
        <v>29</v>
      </c>
    </row>
    <row r="3" spans="1:22" ht="15" customHeight="1" x14ac:dyDescent="0.2">
      <c r="A3" s="2" t="s">
        <v>30</v>
      </c>
      <c r="B3" s="2" t="s">
        <v>31</v>
      </c>
      <c r="C3" s="2">
        <v>49</v>
      </c>
      <c r="D3" s="2" t="s">
        <v>24</v>
      </c>
      <c r="E3" s="2" t="s">
        <v>25</v>
      </c>
      <c r="F3" s="2" t="s">
        <v>26</v>
      </c>
      <c r="G3" s="2" t="s">
        <v>32</v>
      </c>
      <c r="H3" s="8" t="s">
        <v>33</v>
      </c>
      <c r="I3" s="6">
        <v>4</v>
      </c>
      <c r="J3" s="2"/>
      <c r="K3" s="2"/>
      <c r="L3" s="7"/>
      <c r="M3" s="2"/>
      <c r="N3" s="2"/>
      <c r="O3" s="7"/>
      <c r="P3" s="7"/>
      <c r="Q3" s="2" t="s">
        <v>34</v>
      </c>
      <c r="R3" s="2" t="s">
        <v>28</v>
      </c>
      <c r="S3" s="7"/>
      <c r="T3" s="2">
        <v>160</v>
      </c>
      <c r="U3" s="2"/>
      <c r="V3" s="2" t="s">
        <v>29</v>
      </c>
    </row>
    <row r="4" spans="1:22" ht="15" customHeight="1" x14ac:dyDescent="0.2">
      <c r="A4" s="2" t="s">
        <v>35</v>
      </c>
      <c r="B4" s="2" t="s">
        <v>23</v>
      </c>
      <c r="C4" s="2">
        <v>58</v>
      </c>
      <c r="D4" s="2" t="s">
        <v>36</v>
      </c>
      <c r="E4" s="2" t="s">
        <v>37</v>
      </c>
      <c r="F4" s="2" t="s">
        <v>26</v>
      </c>
      <c r="G4" s="2" t="s">
        <v>38</v>
      </c>
      <c r="H4" s="5" t="s">
        <v>39</v>
      </c>
      <c r="I4" s="6">
        <v>6</v>
      </c>
      <c r="J4" s="2"/>
      <c r="K4" s="2"/>
      <c r="L4" s="7"/>
      <c r="M4" s="2" t="s">
        <v>40</v>
      </c>
      <c r="N4" s="2"/>
      <c r="O4" s="7">
        <v>1</v>
      </c>
      <c r="P4" s="2">
        <v>1</v>
      </c>
      <c r="Q4" s="2" t="s">
        <v>41</v>
      </c>
      <c r="R4" s="2" t="s">
        <v>28</v>
      </c>
      <c r="S4" s="7" t="s">
        <v>42</v>
      </c>
      <c r="T4" s="6">
        <v>146.85714285714286</v>
      </c>
      <c r="U4" s="2"/>
      <c r="V4" s="2" t="s">
        <v>29</v>
      </c>
    </row>
    <row r="5" spans="1:22" ht="15" customHeight="1" x14ac:dyDescent="0.2">
      <c r="A5" s="2" t="s">
        <v>43</v>
      </c>
      <c r="B5" s="2" t="s">
        <v>23</v>
      </c>
      <c r="C5" s="2">
        <v>77</v>
      </c>
      <c r="D5" s="2" t="s">
        <v>44</v>
      </c>
      <c r="E5" s="2" t="s">
        <v>45</v>
      </c>
      <c r="F5" s="2" t="s">
        <v>46</v>
      </c>
      <c r="G5" s="2"/>
      <c r="H5" s="5" t="s">
        <v>39</v>
      </c>
      <c r="I5" s="6">
        <v>6</v>
      </c>
      <c r="J5" s="2"/>
      <c r="K5" s="2"/>
      <c r="L5" s="7"/>
      <c r="M5" s="2" t="s">
        <v>47</v>
      </c>
      <c r="N5" s="2"/>
      <c r="O5" s="5">
        <f>43/7</f>
        <v>6.1428571428571432</v>
      </c>
      <c r="P5" s="2">
        <v>2</v>
      </c>
      <c r="Q5" s="2" t="s">
        <v>48</v>
      </c>
      <c r="R5" s="2" t="s">
        <v>28</v>
      </c>
      <c r="S5" s="7" t="s">
        <v>49</v>
      </c>
      <c r="T5" s="6"/>
      <c r="U5" s="6">
        <v>8</v>
      </c>
      <c r="V5" s="2" t="s">
        <v>50</v>
      </c>
    </row>
    <row r="6" spans="1:22" ht="15" customHeight="1" x14ac:dyDescent="0.2">
      <c r="A6" s="2" t="s">
        <v>51</v>
      </c>
      <c r="B6" s="2" t="s">
        <v>23</v>
      </c>
      <c r="C6" s="2">
        <v>66</v>
      </c>
      <c r="D6" s="2" t="s">
        <v>36</v>
      </c>
      <c r="E6" s="2" t="s">
        <v>37</v>
      </c>
      <c r="F6" s="2" t="s">
        <v>26</v>
      </c>
      <c r="G6" s="2"/>
      <c r="H6" s="8" t="s">
        <v>33</v>
      </c>
      <c r="I6" s="6">
        <v>6</v>
      </c>
      <c r="J6" s="2"/>
      <c r="K6" s="2"/>
      <c r="L6" s="7"/>
      <c r="M6" s="2"/>
      <c r="N6" s="2"/>
      <c r="O6" s="7"/>
      <c r="P6" s="7"/>
      <c r="Q6" s="2" t="s">
        <v>52</v>
      </c>
      <c r="R6" s="2" t="s">
        <v>28</v>
      </c>
      <c r="S6" s="7"/>
      <c r="T6" s="6">
        <v>137</v>
      </c>
      <c r="U6" s="2"/>
      <c r="V6" s="2" t="s">
        <v>29</v>
      </c>
    </row>
    <row r="7" spans="1:22" ht="15" customHeight="1" x14ac:dyDescent="0.2">
      <c r="A7" s="2" t="s">
        <v>53</v>
      </c>
      <c r="B7" s="2" t="s">
        <v>31</v>
      </c>
      <c r="C7" s="2">
        <v>55</v>
      </c>
      <c r="D7" s="2" t="s">
        <v>36</v>
      </c>
      <c r="E7" s="2" t="s">
        <v>45</v>
      </c>
      <c r="F7" s="2" t="s">
        <v>46</v>
      </c>
      <c r="G7" s="2" t="s">
        <v>54</v>
      </c>
      <c r="H7" s="5" t="s">
        <v>39</v>
      </c>
      <c r="I7" s="6">
        <v>6</v>
      </c>
      <c r="J7" s="2"/>
      <c r="K7" s="2"/>
      <c r="L7" s="7"/>
      <c r="M7" s="2"/>
      <c r="N7" s="2"/>
      <c r="O7" s="7"/>
      <c r="P7" s="7"/>
      <c r="Q7" s="2" t="s">
        <v>55</v>
      </c>
      <c r="R7" s="2" t="s">
        <v>28</v>
      </c>
      <c r="S7" s="7"/>
      <c r="T7" s="6">
        <v>71.714285714285708</v>
      </c>
      <c r="U7" s="2"/>
      <c r="V7" s="2" t="s">
        <v>29</v>
      </c>
    </row>
    <row r="8" spans="1:22" ht="15" customHeight="1" x14ac:dyDescent="0.2">
      <c r="A8" s="2" t="s">
        <v>56</v>
      </c>
      <c r="B8" s="2" t="s">
        <v>23</v>
      </c>
      <c r="C8" s="2">
        <v>59</v>
      </c>
      <c r="D8" s="2" t="s">
        <v>57</v>
      </c>
      <c r="E8" s="2" t="s">
        <v>45</v>
      </c>
      <c r="F8" s="2" t="s">
        <v>46</v>
      </c>
      <c r="G8" s="2" t="s">
        <v>58</v>
      </c>
      <c r="H8" s="5" t="s">
        <v>39</v>
      </c>
      <c r="I8" s="6">
        <v>6.1428571428571432</v>
      </c>
      <c r="J8" s="2"/>
      <c r="K8" s="2"/>
      <c r="L8" s="7"/>
      <c r="M8" s="2" t="s">
        <v>59</v>
      </c>
      <c r="N8" s="2"/>
      <c r="O8" s="5">
        <f>43/7</f>
        <v>6.1428571428571432</v>
      </c>
      <c r="P8" s="2">
        <v>2</v>
      </c>
      <c r="Q8" s="9" t="s">
        <v>60</v>
      </c>
      <c r="R8" s="2" t="s">
        <v>28</v>
      </c>
      <c r="S8" s="7" t="s">
        <v>61</v>
      </c>
      <c r="T8" s="6"/>
      <c r="U8" s="6">
        <v>157</v>
      </c>
      <c r="V8" s="2" t="s">
        <v>29</v>
      </c>
    </row>
    <row r="9" spans="1:22" ht="15" customHeight="1" x14ac:dyDescent="0.2">
      <c r="A9" s="2" t="s">
        <v>62</v>
      </c>
      <c r="B9" s="2" t="s">
        <v>31</v>
      </c>
      <c r="C9" s="2">
        <v>62</v>
      </c>
      <c r="D9" s="2" t="s">
        <v>24</v>
      </c>
      <c r="E9" s="2" t="s">
        <v>63</v>
      </c>
      <c r="F9" s="2" t="s">
        <v>64</v>
      </c>
      <c r="G9" s="2" t="s">
        <v>65</v>
      </c>
      <c r="H9" s="8" t="s">
        <v>33</v>
      </c>
      <c r="I9" s="6">
        <v>6.1428571428571432</v>
      </c>
      <c r="J9" s="2"/>
      <c r="K9" s="2"/>
      <c r="L9" s="7"/>
      <c r="M9" s="2"/>
      <c r="N9" s="2"/>
      <c r="O9" s="7"/>
      <c r="P9" s="7"/>
      <c r="Q9" s="2" t="s">
        <v>66</v>
      </c>
      <c r="R9" s="2" t="s">
        <v>28</v>
      </c>
      <c r="S9" s="7"/>
      <c r="T9" s="6"/>
      <c r="U9" s="6">
        <v>197.42857142857142</v>
      </c>
      <c r="V9" s="2" t="s">
        <v>29</v>
      </c>
    </row>
    <row r="10" spans="1:22" ht="15" customHeight="1" x14ac:dyDescent="0.2">
      <c r="A10" s="2" t="s">
        <v>67</v>
      </c>
      <c r="B10" s="2" t="s">
        <v>23</v>
      </c>
      <c r="C10" s="2">
        <v>66</v>
      </c>
      <c r="D10" s="2" t="s">
        <v>68</v>
      </c>
      <c r="E10" s="2" t="s">
        <v>69</v>
      </c>
      <c r="F10" s="2" t="s">
        <v>46</v>
      </c>
      <c r="G10" s="2" t="s">
        <v>70</v>
      </c>
      <c r="H10" s="5" t="s">
        <v>39</v>
      </c>
      <c r="I10" s="6">
        <v>4.1428571428571432</v>
      </c>
      <c r="J10" s="2"/>
      <c r="K10" s="2"/>
      <c r="L10" s="7"/>
      <c r="M10" s="2"/>
      <c r="N10" s="2" t="s">
        <v>71</v>
      </c>
      <c r="O10" s="7">
        <v>176</v>
      </c>
      <c r="P10" s="7">
        <v>2</v>
      </c>
      <c r="Q10" s="2" t="s">
        <v>72</v>
      </c>
      <c r="R10" s="2" t="s">
        <v>28</v>
      </c>
      <c r="S10" s="7"/>
      <c r="T10" s="6">
        <v>268</v>
      </c>
      <c r="U10" s="2"/>
      <c r="V10" s="2" t="s">
        <v>29</v>
      </c>
    </row>
    <row r="11" spans="1:22" ht="15" customHeight="1" x14ac:dyDescent="0.2">
      <c r="A11" s="2" t="s">
        <v>73</v>
      </c>
      <c r="B11" s="2" t="s">
        <v>31</v>
      </c>
      <c r="C11" s="2">
        <v>82</v>
      </c>
      <c r="D11" s="2" t="s">
        <v>68</v>
      </c>
      <c r="E11" s="2" t="s">
        <v>69</v>
      </c>
      <c r="F11" s="2" t="s">
        <v>46</v>
      </c>
      <c r="G11" s="2" t="s">
        <v>74</v>
      </c>
      <c r="H11" s="8" t="s">
        <v>33</v>
      </c>
      <c r="I11" s="6">
        <v>96.285714285714292</v>
      </c>
      <c r="J11" s="2" t="s">
        <v>75</v>
      </c>
      <c r="K11" s="6">
        <v>96.285714285714306</v>
      </c>
      <c r="L11" s="10" t="s">
        <v>76</v>
      </c>
      <c r="M11" s="2" t="s">
        <v>77</v>
      </c>
      <c r="N11" s="2"/>
      <c r="O11" s="5" t="s">
        <v>78</v>
      </c>
      <c r="P11" s="2">
        <v>3</v>
      </c>
      <c r="Q11" s="3" t="s">
        <v>79</v>
      </c>
      <c r="R11" s="2" t="s">
        <v>28</v>
      </c>
      <c r="S11" s="7"/>
      <c r="T11" s="6">
        <v>265.57142857142856</v>
      </c>
      <c r="U11" s="2"/>
      <c r="V11" s="2" t="s">
        <v>29</v>
      </c>
    </row>
    <row r="12" spans="1:22" ht="15" customHeight="1" x14ac:dyDescent="0.2">
      <c r="A12" s="2" t="s">
        <v>80</v>
      </c>
      <c r="B12" s="2" t="s">
        <v>23</v>
      </c>
      <c r="C12" s="2">
        <v>61</v>
      </c>
      <c r="D12" s="2" t="s">
        <v>68</v>
      </c>
      <c r="E12" s="2" t="s">
        <v>69</v>
      </c>
      <c r="F12" s="2" t="s">
        <v>46</v>
      </c>
      <c r="G12" s="2"/>
      <c r="H12" s="8" t="s">
        <v>33</v>
      </c>
      <c r="I12" s="6">
        <v>206.71428571428572</v>
      </c>
      <c r="J12" s="2" t="s">
        <v>81</v>
      </c>
      <c r="K12" s="5" t="s">
        <v>82</v>
      </c>
      <c r="L12" s="7" t="s">
        <v>76</v>
      </c>
      <c r="M12" s="2"/>
      <c r="N12" s="2"/>
      <c r="O12" s="7"/>
      <c r="P12" s="2">
        <v>2</v>
      </c>
      <c r="Q12" s="2" t="s">
        <v>83</v>
      </c>
      <c r="R12" s="2" t="s">
        <v>28</v>
      </c>
      <c r="S12" s="7"/>
      <c r="T12" s="6">
        <v>382.85714285714283</v>
      </c>
      <c r="U12" s="2"/>
      <c r="V12" s="2" t="s">
        <v>29</v>
      </c>
    </row>
    <row r="13" spans="1:22" ht="15" customHeight="1" x14ac:dyDescent="0.2">
      <c r="A13" s="2" t="s">
        <v>84</v>
      </c>
      <c r="B13" s="2" t="s">
        <v>23</v>
      </c>
      <c r="C13" s="2">
        <v>58</v>
      </c>
      <c r="D13" s="2" t="s">
        <v>36</v>
      </c>
      <c r="E13" s="2" t="s">
        <v>37</v>
      </c>
      <c r="F13" s="2" t="s">
        <v>26</v>
      </c>
      <c r="G13" s="2" t="s">
        <v>85</v>
      </c>
      <c r="H13" s="8" t="s">
        <v>33</v>
      </c>
      <c r="I13" s="6">
        <v>63</v>
      </c>
      <c r="J13" s="2" t="s">
        <v>86</v>
      </c>
      <c r="K13" s="6">
        <v>59</v>
      </c>
      <c r="L13" s="7" t="s">
        <v>87</v>
      </c>
      <c r="M13" s="2" t="s">
        <v>88</v>
      </c>
      <c r="N13" s="2"/>
      <c r="O13" s="5">
        <v>59</v>
      </c>
      <c r="P13" s="2">
        <v>3</v>
      </c>
      <c r="Q13" s="2" t="s">
        <v>89</v>
      </c>
      <c r="R13" s="2" t="s">
        <v>29</v>
      </c>
      <c r="S13" s="7"/>
      <c r="T13" s="6">
        <v>150</v>
      </c>
      <c r="U13" s="2"/>
      <c r="V13" s="2" t="s">
        <v>29</v>
      </c>
    </row>
    <row r="14" spans="1:22" ht="15" customHeight="1" x14ac:dyDescent="0.2">
      <c r="A14" s="2" t="s">
        <v>90</v>
      </c>
      <c r="B14" s="2" t="s">
        <v>23</v>
      </c>
      <c r="C14" s="2">
        <v>65</v>
      </c>
      <c r="D14" s="2" t="s">
        <v>44</v>
      </c>
      <c r="E14" s="2" t="s">
        <v>45</v>
      </c>
      <c r="F14" s="2" t="s">
        <v>46</v>
      </c>
      <c r="G14" s="2" t="s">
        <v>91</v>
      </c>
      <c r="H14" s="8" t="s">
        <v>33</v>
      </c>
      <c r="I14" s="6">
        <v>20.142857142857142</v>
      </c>
      <c r="J14" s="2" t="s">
        <v>92</v>
      </c>
      <c r="K14" s="6">
        <v>10.571428571428571</v>
      </c>
      <c r="L14" s="7" t="s">
        <v>87</v>
      </c>
      <c r="M14" s="2"/>
      <c r="N14" s="2"/>
      <c r="O14" s="7"/>
      <c r="P14" s="2">
        <v>3</v>
      </c>
      <c r="Q14" s="2" t="s">
        <v>93</v>
      </c>
      <c r="R14" s="2" t="s">
        <v>29</v>
      </c>
      <c r="S14" s="7"/>
      <c r="T14" s="6">
        <v>104.28571428571429</v>
      </c>
      <c r="U14" s="2"/>
      <c r="V14" s="2" t="s">
        <v>29</v>
      </c>
    </row>
    <row r="15" spans="1:22" ht="15" customHeight="1" x14ac:dyDescent="0.2">
      <c r="A15" s="2" t="s">
        <v>94</v>
      </c>
      <c r="B15" s="2" t="s">
        <v>23</v>
      </c>
      <c r="C15" s="2">
        <v>71</v>
      </c>
      <c r="D15" s="2" t="s">
        <v>95</v>
      </c>
      <c r="E15" s="2" t="s">
        <v>37</v>
      </c>
      <c r="F15" s="2" t="s">
        <v>26</v>
      </c>
      <c r="G15" s="2" t="s">
        <v>96</v>
      </c>
      <c r="H15" s="8" t="s">
        <v>33</v>
      </c>
      <c r="I15" s="6">
        <v>12.428571428571429</v>
      </c>
      <c r="J15" s="2" t="s">
        <v>97</v>
      </c>
      <c r="K15" s="6">
        <v>6.8571428571428568</v>
      </c>
      <c r="L15" s="7" t="s">
        <v>76</v>
      </c>
      <c r="M15" s="2" t="s">
        <v>88</v>
      </c>
      <c r="N15" s="2"/>
      <c r="O15" s="5">
        <f>106/7</f>
        <v>15.142857142857142</v>
      </c>
      <c r="P15" s="2">
        <v>2</v>
      </c>
      <c r="Q15" s="2" t="s">
        <v>98</v>
      </c>
      <c r="R15" s="2" t="s">
        <v>29</v>
      </c>
      <c r="S15" s="7"/>
      <c r="T15" s="6">
        <v>161.14285714285714</v>
      </c>
      <c r="U15" s="2"/>
      <c r="V15" s="2" t="s">
        <v>29</v>
      </c>
    </row>
    <row r="16" spans="1:22" ht="15" customHeight="1" x14ac:dyDescent="0.2">
      <c r="A16" s="2" t="s">
        <v>99</v>
      </c>
      <c r="B16" s="2" t="s">
        <v>31</v>
      </c>
      <c r="C16" s="2">
        <v>63</v>
      </c>
      <c r="D16" s="2" t="s">
        <v>24</v>
      </c>
      <c r="E16" s="2" t="s">
        <v>63</v>
      </c>
      <c r="F16" s="2" t="s">
        <v>64</v>
      </c>
      <c r="G16" s="2" t="s">
        <v>100</v>
      </c>
      <c r="H16" s="8" t="s">
        <v>33</v>
      </c>
      <c r="I16" s="6">
        <v>39.857142857142854</v>
      </c>
      <c r="J16" s="2" t="s">
        <v>75</v>
      </c>
      <c r="K16" s="6">
        <v>36.857142857142854</v>
      </c>
      <c r="L16" s="7" t="s">
        <v>76</v>
      </c>
      <c r="M16" s="2" t="s">
        <v>101</v>
      </c>
      <c r="N16" s="4"/>
      <c r="O16" s="5" t="s">
        <v>102</v>
      </c>
      <c r="P16" s="2">
        <v>3</v>
      </c>
      <c r="Q16" s="2" t="s">
        <v>103</v>
      </c>
      <c r="R16" s="2" t="s">
        <v>28</v>
      </c>
      <c r="S16" s="7" t="s">
        <v>29</v>
      </c>
      <c r="T16" s="6">
        <v>262.71428571428572</v>
      </c>
      <c r="U16" s="2"/>
      <c r="V16" s="2" t="s">
        <v>29</v>
      </c>
    </row>
    <row r="17" spans="1:22" ht="15" customHeight="1" x14ac:dyDescent="0.2">
      <c r="A17" s="2" t="s">
        <v>104</v>
      </c>
      <c r="B17" s="2" t="s">
        <v>23</v>
      </c>
      <c r="C17" s="2">
        <v>61</v>
      </c>
      <c r="D17" s="2" t="s">
        <v>57</v>
      </c>
      <c r="E17" s="2" t="s">
        <v>45</v>
      </c>
      <c r="F17" s="2" t="s">
        <v>46</v>
      </c>
      <c r="G17" s="2" t="s">
        <v>105</v>
      </c>
      <c r="H17" s="8" t="s">
        <v>33</v>
      </c>
      <c r="I17" s="6">
        <v>11.571428571428571</v>
      </c>
      <c r="J17" s="2" t="s">
        <v>75</v>
      </c>
      <c r="K17" s="6">
        <v>9</v>
      </c>
      <c r="L17" s="7" t="s">
        <v>87</v>
      </c>
      <c r="M17" s="2" t="s">
        <v>88</v>
      </c>
      <c r="N17" s="2"/>
      <c r="O17" s="5">
        <f>81/7</f>
        <v>11.571428571428571</v>
      </c>
      <c r="P17" s="2">
        <v>5</v>
      </c>
      <c r="Q17" s="2" t="s">
        <v>106</v>
      </c>
      <c r="R17" s="2" t="s">
        <v>28</v>
      </c>
      <c r="S17" s="7"/>
      <c r="T17" s="6"/>
      <c r="U17" s="6">
        <v>13.428571428571429</v>
      </c>
      <c r="V17" s="2" t="s">
        <v>50</v>
      </c>
    </row>
    <row r="18" spans="1:22" ht="15" customHeight="1" x14ac:dyDescent="0.2">
      <c r="A18" s="2" t="s">
        <v>107</v>
      </c>
      <c r="B18" s="2" t="s">
        <v>23</v>
      </c>
      <c r="C18" s="2">
        <v>61</v>
      </c>
      <c r="D18" s="2" t="s">
        <v>44</v>
      </c>
      <c r="E18" s="2" t="s">
        <v>63</v>
      </c>
      <c r="F18" s="2" t="s">
        <v>64</v>
      </c>
      <c r="G18" s="2" t="s">
        <v>108</v>
      </c>
      <c r="H18" s="8" t="s">
        <v>33</v>
      </c>
      <c r="I18" s="6">
        <v>4.5714285714285712</v>
      </c>
      <c r="J18" s="2" t="s">
        <v>75</v>
      </c>
      <c r="K18" s="6">
        <v>3.1428571428571428</v>
      </c>
      <c r="L18" s="7" t="s">
        <v>76</v>
      </c>
      <c r="M18" s="2" t="s">
        <v>109</v>
      </c>
      <c r="N18" s="2" t="s">
        <v>110</v>
      </c>
      <c r="O18" s="7" t="s">
        <v>111</v>
      </c>
      <c r="P18" s="2">
        <v>3</v>
      </c>
      <c r="Q18" s="2" t="s">
        <v>112</v>
      </c>
      <c r="R18" s="2" t="s">
        <v>29</v>
      </c>
      <c r="S18" s="7"/>
      <c r="T18" s="6">
        <v>248</v>
      </c>
      <c r="U18" s="2"/>
      <c r="V18" s="2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Maschmeyer, Patrick</dc:creator>
  <cp:lastModifiedBy>Maschmeyer, Patrick</cp:lastModifiedBy>
  <dcterms:created xsi:type="dcterms:W3CDTF">2025-07-10T21:46:37Z</dcterms:created>
  <dcterms:modified xsi:type="dcterms:W3CDTF">2025-07-10T21:49:57Z</dcterms:modified>
</cp:coreProperties>
</file>