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roup_readable_Genomics\_00_Single_Cell_Genomics\01_Projects\SP127 Izabela TCR\Paper\Genome Medicine 2025\BioRxiv\"/>
    </mc:Choice>
  </mc:AlternateContent>
  <xr:revisionPtr revIDLastSave="0" documentId="13_ncr:1_{356785D0-74DF-4032-8BC2-F801FDC9B2DF}" xr6:coauthVersionLast="47" xr6:coauthVersionMax="47" xr10:uidLastSave="{00000000-0000-0000-0000-000000000000}"/>
  <bookViews>
    <workbookView xWindow="-98" yWindow="-98" windowWidth="28996" windowHeight="17596" xr2:uid="{D008F70F-D29F-4CB9-BF47-276EE34CA583}"/>
  </bookViews>
  <sheets>
    <sheet name="S1 oligonucleotides sequences" sheetId="3" r:id="rId1"/>
    <sheet name="S2 sequencing metrics" sheetId="1" r:id="rId2"/>
    <sheet name="S3 clinical data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</calcChain>
</file>

<file path=xl/sharedStrings.xml><?xml version="1.0" encoding="utf-8"?>
<sst xmlns="http://schemas.openxmlformats.org/spreadsheetml/2006/main" count="317" uniqueCount="231">
  <si>
    <t>Number of read pairs</t>
  </si>
  <si>
    <t>18,464,354</t>
  </si>
  <si>
    <t>17,869,665</t>
  </si>
  <si>
    <t>16,187,821</t>
  </si>
  <si>
    <t>44,971,926</t>
  </si>
  <si>
    <t>130,092,304</t>
  </si>
  <si>
    <t>129,901,221</t>
  </si>
  <si>
    <t>valid barcodes</t>
  </si>
  <si>
    <t>93.1%</t>
  </si>
  <si>
    <t>92.9%</t>
  </si>
  <si>
    <t>93.2%</t>
  </si>
  <si>
    <t>84.0%</t>
  </si>
  <si>
    <t>86.1%</t>
  </si>
  <si>
    <t>86.3%</t>
  </si>
  <si>
    <t>reads mapped to any V(D)J gene</t>
  </si>
  <si>
    <t>83.6%</t>
  </si>
  <si>
    <t>82.0%</t>
  </si>
  <si>
    <t>84.4%</t>
  </si>
  <si>
    <t>73.9%</t>
  </si>
  <si>
    <t>72.6%</t>
  </si>
  <si>
    <t>74.2%</t>
  </si>
  <si>
    <t>estimated number of cells</t>
  </si>
  <si>
    <t>mean read pairs per cell</t>
  </si>
  <si>
    <t>Number of cells with productive V-J spanning pair</t>
  </si>
  <si>
    <t>median TRA UMIs per cell</t>
  </si>
  <si>
    <t>median TRB UMIs per cell</t>
  </si>
  <si>
    <t>cells with productive TRA contig</t>
  </si>
  <si>
    <t>72.4%</t>
  </si>
  <si>
    <t>72.5%</t>
  </si>
  <si>
    <t>72.9%</t>
  </si>
  <si>
    <t>49.2%</t>
  </si>
  <si>
    <t>50.2%</t>
  </si>
  <si>
    <t>49.3%</t>
  </si>
  <si>
    <t>cells with productive TRB contig</t>
  </si>
  <si>
    <t>83.9%</t>
  </si>
  <si>
    <t>83.4%</t>
  </si>
  <si>
    <t>84.5%</t>
  </si>
  <si>
    <t>88.1%</t>
  </si>
  <si>
    <t>88.6%</t>
  </si>
  <si>
    <t>89.2%</t>
  </si>
  <si>
    <t>num_reads_used</t>
  </si>
  <si>
    <t>num_UMIs</t>
  </si>
  <si>
    <t>median_TRA_UMIs</t>
  </si>
  <si>
    <t>median_TRB_UMIs</t>
  </si>
  <si>
    <t>reads_per_UMI</t>
  </si>
  <si>
    <t>ncells_productive</t>
  </si>
  <si>
    <t>ncells_TRA</t>
  </si>
  <si>
    <t>ncells_TRB</t>
  </si>
  <si>
    <t>5'IPv2</t>
  </si>
  <si>
    <t>68,586,649</t>
  </si>
  <si>
    <t>59,639,733</t>
  </si>
  <si>
    <t>65,101,374</t>
  </si>
  <si>
    <t>43,483,698</t>
  </si>
  <si>
    <t>55.0%</t>
  </si>
  <si>
    <t>58.8%</t>
  </si>
  <si>
    <t>78.6%</t>
  </si>
  <si>
    <t>76.8%</t>
  </si>
  <si>
    <t>78.1%</t>
  </si>
  <si>
    <t>84.3%</t>
  </si>
  <si>
    <t>86.6%</t>
  </si>
  <si>
    <t>0.0%</t>
  </si>
  <si>
    <t>100.0%</t>
  </si>
  <si>
    <t>Dandelion</t>
  </si>
  <si>
    <t>Cellranger</t>
  </si>
  <si>
    <t>41,513,572</t>
  </si>
  <si>
    <t>47,259,312</t>
  </si>
  <si>
    <t>50,342,402</t>
  </si>
  <si>
    <t>89.3%</t>
  </si>
  <si>
    <t>89.1%</t>
  </si>
  <si>
    <t>90.5%</t>
  </si>
  <si>
    <t>77.5%</t>
  </si>
  <si>
    <t>77.4%</t>
  </si>
  <si>
    <t>76.2%</t>
  </si>
  <si>
    <t>MO circVDJ-seq_1</t>
  </si>
  <si>
    <t>MO circVDJ-seq_2</t>
  </si>
  <si>
    <t>MO circVDJ-seq_3</t>
  </si>
  <si>
    <t>3'circVDJ-seq _1</t>
  </si>
  <si>
    <t>3'circVDJ-seq_2</t>
  </si>
  <si>
    <t>3'circVDJ-seq_3</t>
  </si>
  <si>
    <t>Oligo name</t>
  </si>
  <si>
    <t>Sequence (5’ -&gt; 3’)</t>
  </si>
  <si>
    <t>Manufacturer</t>
  </si>
  <si>
    <t xml:space="preserve">TCRGOT_1 </t>
  </si>
  <si>
    <t>TCRGOT_2</t>
  </si>
  <si>
    <t>P5_SI_TT</t>
  </si>
  <si>
    <t>AATGATACGGCGACCACCGAGATCTACAC NNNNNNNNNN GTGACTGGAGTTCAGACGTG*T</t>
  </si>
  <si>
    <t>P5_SI-TT-A1</t>
  </si>
  <si>
    <t>AATGATACGGCGACCACCGAGATCTACAC GTAACATGCG GTGACTGGAGTTCAGACGTG*T</t>
  </si>
  <si>
    <t>P5_SI-TT-A2</t>
  </si>
  <si>
    <t>AATGATACGGCGACCACCGAGATCTACAC GTGGATCAAA GTGACTGGAGTTCAGACGTG*T</t>
  </si>
  <si>
    <t>P5_SI-TT-A3</t>
  </si>
  <si>
    <t>AATGATACGGCGACCACCGAGATCTACAC CACTACGAAA GTGACTGGAGTTCAGACGTG*T</t>
  </si>
  <si>
    <t>P5_SI-TT-A4</t>
  </si>
  <si>
    <t>AATGATACGGCGACCACCGAGATCTACAC CTCTAGCGAG GTGACTGGAGTTCAGACGTG*T</t>
  </si>
  <si>
    <t>P5_SI-TT-A5</t>
  </si>
  <si>
    <t>AATGATACGGCGACCACCGAGATCTACAC GTAGCCCTGT GTGACTGGAGTTCAGACGTG*T</t>
  </si>
  <si>
    <t>P5_SI-TT-A6</t>
  </si>
  <si>
    <t>AATGATACGGCGACCACCGAGATCTACAC TAACGCGTGA GTGACTGGAGTTCAGACGTG*T</t>
  </si>
  <si>
    <t>P5_SI-TT-A7</t>
  </si>
  <si>
    <t>AATGATACGGCGACCACCGAGATCTACAC TCCCAAGGGT GTGACTGGAGTTCAGACGTG*T</t>
  </si>
  <si>
    <t>P5_SI-TT-A8</t>
  </si>
  <si>
    <t>AATGATACGGCGACCACCGAGATCTACAC CGAAGTATAC GTGACTGGAGTTCAGACGTG*T</t>
  </si>
  <si>
    <t>P5_SI-TT-A9</t>
  </si>
  <si>
    <t>AATGATACGGCGACCACCGAGATCTACAC AAGTGGAGAG GTGACTGGAGTTCAGACGTG*T</t>
  </si>
  <si>
    <t>P5_SI-TT-A10</t>
  </si>
  <si>
    <t>AATGATACGGCGACCACCGAGATCTACAC CGTGACATGC GTGACTGGAGTTCAGACGTG*T</t>
  </si>
  <si>
    <t>P7_TRAC_3UTR_f3</t>
  </si>
  <si>
    <t>CAAGCAGAAGACGGCATACGAGATGATCT GTATGTCCTGCTGCCGATGCC</t>
  </si>
  <si>
    <t>P7_TRBC1_3UTR_f</t>
  </si>
  <si>
    <t>CAAGCAGAAGACGGCATACGAGATGATCT ACGGCTGAAATCTCCCTAACCCAG</t>
  </si>
  <si>
    <t>P7_TRBC2_3UTR_f</t>
  </si>
  <si>
    <t>CAAGCAGAAGACGGCATACGAGATGATCT GATTGAGCTCCCAACCCCCAAG</t>
  </si>
  <si>
    <t>P7_TRAC_3UTR_f3_i7</t>
  </si>
  <si>
    <t>P7_TRBC1_3UTR_f_i7</t>
  </si>
  <si>
    <t>P7_TRBC2_3UTR_f_i7</t>
  </si>
  <si>
    <t>P7_TRAC_3UTR_f3_i7_A1</t>
  </si>
  <si>
    <t>P7_TRBC1_3UTR_f_i7_A1</t>
  </si>
  <si>
    <t>P7_TRBC2_3UTR_f_i7_A1</t>
  </si>
  <si>
    <t>P7_TRAC_3UTR_f3_i7_A2</t>
  </si>
  <si>
    <t>P7_TRBC1_3UTR_f_i7_A2</t>
  </si>
  <si>
    <t>P7_TRBC2_3UTR_f_i7_A2</t>
  </si>
  <si>
    <t>P7_TRAC_3UTR_f3_i7_A3</t>
  </si>
  <si>
    <t>P7_TRBC1_3UTR_f_i7_A3</t>
  </si>
  <si>
    <t>P7_TRBC2_3UTR_f_i7_A3</t>
  </si>
  <si>
    <t>P7_TRAC_3UTR_f3_i7_A4</t>
  </si>
  <si>
    <t>P7_TRBC1_3UTR_f_i7_A4</t>
  </si>
  <si>
    <t>P7_TRBC2_3UTR_f_i7_A4</t>
  </si>
  <si>
    <t>P7_TRAC_3UTR_f3_i7_A5</t>
  </si>
  <si>
    <t>P7_TRBC1_3UTR_f_i7_A5</t>
  </si>
  <si>
    <t>P7_TRBC2_3UTR_f_i7_A5</t>
  </si>
  <si>
    <t>P7_TRAC_3UTR_f3_i7_A6</t>
  </si>
  <si>
    <t>P7_TRBC1_3UTR_f_i7_A6</t>
  </si>
  <si>
    <t>P7_TRBC2_3UTR_f_i7_A6</t>
  </si>
  <si>
    <t>P7_TRAC_3UTR_f3_i7_A7</t>
  </si>
  <si>
    <t>P7_TRBC1_3UTR_f_i7_A7</t>
  </si>
  <si>
    <t>P7_TRBC2_3UTR_f_i7_A7</t>
  </si>
  <si>
    <t>CAAGCAGAAGACGGCATACGAGATCTGAGTCAGTAGCGNNNNNNNNNNGTATGTCCTGCTGCCGATGC*C</t>
  </si>
  <si>
    <t>CAAGCAGAAGACGGCATACGAGATCTGAGTCAGTAGCGNNNNNNNNNNACGGCTGAAATCTCCCTAACCCA*G</t>
  </si>
  <si>
    <t>CAAGCAGAAGACGGCATACGAGATCTGAGTCAGTAGCGNNNNNNNNNNGATTGAGCTCCCAACCCCCAA*G</t>
  </si>
  <si>
    <t>CAAGCAGAAGACGGCATACGAGATCTGAGTCAGTAGCG AGTGTTACCT GTATGTCCTGCTGCCGATGC*C</t>
  </si>
  <si>
    <t>CAAGCAGAAGACGGCATACGAGATCTGAGTCAGTAGCG AGTGTTACCT ACGGCTGAAATCTCCCTAACCCA*G</t>
  </si>
  <si>
    <t>CAAGCAGAAGACGGCATACGAGATCTGAGTCAGTAGCG AGTGTTACCT GATTGAGCTCCCAACCCCCAA*G</t>
  </si>
  <si>
    <t>CAAGCAGAAGACGGCATACGAGATCTGAGTCAGTAGCG GCCAACCCTG GTATGTCCTGCTGCCGATGC*C</t>
  </si>
  <si>
    <t>CAAGCAGAAGACGGCATACGAGATCTGAGTCAGTAGCG GCCAACCCTG ACGGCTGAAATCTCCCTAACCCA*G</t>
  </si>
  <si>
    <t>CAAGCAGAAGACGGCATACGAGATCTGAGTCAGTAGCG GCCAACCCTG GATTGAGCTCCCAACCCCCAA*G</t>
  </si>
  <si>
    <t>CAAGCAGAAGACGGCATACGAGATCTGAGTCAGTAGCG TTAGACTGAT GTATGTCCTGCTGCCGATGC*C</t>
  </si>
  <si>
    <t>CAAGCAGAAGACGGCATACGAGATCTGAGTCAGTAGCG TTAGACTGAT ACGGCTGAAATCTCCCTAACCCA*G</t>
  </si>
  <si>
    <t>CAAGCAGAAGACGGCATACGAGATCTGAGTCAGTAGCG TTAGACTGAT GATTGAGCTCCCAACCCCCAA*G</t>
  </si>
  <si>
    <t>CAAGCAGAAGACGGCATACGAGATCTGAGTCAGTAGCG TATCTTCATC GTATGTCCTGCTGCCGATGC*C</t>
  </si>
  <si>
    <t>CAAGCAGAAGACGGCATACGAGATCTGAGTCAGTAGCG TATCTTCATC ACGGCTGAAATCTCCCTAACCCA*G</t>
  </si>
  <si>
    <t>CAAGCAGAAGACGGCATACGAGATCTGAGTCAGTAGCG TATCTTCATC GATTGAGCTCCCAACCCCCAA*G</t>
  </si>
  <si>
    <t>CAAGCAGAAGACGGCATACGAGATCTGAGTCAGTAGCG GAGCATCTAT GTATGTCCTGCTGCCGATGC*C</t>
  </si>
  <si>
    <t>CAAGCAGAAGACGGCATACGAGATCTGAGTCAGTAGCG GAGCATCTAT ACGGCTGAAATCTCCCTAACCCA*G</t>
  </si>
  <si>
    <t>CAAGCAGAAGACGGCATACGAGATCTGAGTCAGTAGCG GAGCATCTAT GATTGAGCTCCCAACCCCCAA*G</t>
  </si>
  <si>
    <t>CAAGCAGAAGACGGCATACGAGATCTGAGTCAGTAGCG CCCTAACTTC GTATGTCCTGCTGCCGATGC*C</t>
  </si>
  <si>
    <t>CAAGCAGAAGACGGCATACGAGATCTGAGTCAGTAGCG CCCTAACTTC ACGGCTGAAATCTCCCTAACCCA*G</t>
  </si>
  <si>
    <t>CAAGCAGAAGACGGCATACGAGATCTGAGTCAGTAGCG CCCTAACTTC GATTGAGCTCCCAACCCCCAA*G</t>
  </si>
  <si>
    <t>CAAGCAGAAGACGGCATACGAGATCTGAGTCAGTAGCG TACTACCTTT GTATGTCCTGCTGCCGATGC*C</t>
  </si>
  <si>
    <t>CAAGCAGAAGACGGCATACGAGATCTGAGTCAGTAGCG TACTACCTTT ACGGCTGAAATCTCCCTAACCCA*G</t>
  </si>
  <si>
    <t>CAAGCAGAAGACGGCATACGAGATCTGAGTCAGTAGCG TACTACCTTT GATTGAGCTCCCAACCCCCAA*G</t>
  </si>
  <si>
    <t>CATACTTGCTCCTACACGACGCTCTTCCGATCT</t>
  </si>
  <si>
    <t>AGATCGGAAGAGCACACGTCTGAACTCCAGTCAC</t>
  </si>
  <si>
    <t>GTGACTGGAGTTCAGACGTGTGCTCTTCCGATCT</t>
  </si>
  <si>
    <t>CAAGCAGAAGACGGCATACGAGATCTGAGTCAGTAGC*G</t>
  </si>
  <si>
    <t>GAGCAAGTATGTACCGTTCCAAGCAGTGGTATCAACGCAGAG</t>
  </si>
  <si>
    <t>GGAACGGTACATACTTGCTCCTACACGACGCTCTTCCGATCT</t>
  </si>
  <si>
    <t>GTCTGGGCGTGTTGTATGTC</t>
  </si>
  <si>
    <t>GTGTTGTATGTCCTGCTGCC</t>
  </si>
  <si>
    <t>CACACTCACGGCTGAAATCT</t>
  </si>
  <si>
    <t>CCCTGAAGATTGAGCTCCCA</t>
  </si>
  <si>
    <t>TGAAGGCGTTTGCACATGCA</t>
  </si>
  <si>
    <t>TCAGGCAGTATCTGGAGTCATTGAG</t>
  </si>
  <si>
    <t>AGTCTCTCAGCTGGTACACG</t>
  </si>
  <si>
    <t>TCTGATGGCTCAAACACAGC</t>
  </si>
  <si>
    <t>IDT</t>
  </si>
  <si>
    <t>circVDJ-seq Visium LR-NB_1</t>
  </si>
  <si>
    <t>circVDJ-seq Visium LR-NB_2</t>
  </si>
  <si>
    <t>circVDJ-seq Visium HR-NB_1</t>
  </si>
  <si>
    <t>circVDJ-seq Visium HR-NB_2</t>
  </si>
  <si>
    <t>circVDJ-seq Visium lung_1</t>
  </si>
  <si>
    <t>circVDJ-seq Visium lung_2</t>
  </si>
  <si>
    <t>circVDJ-seq Visium lung_3</t>
  </si>
  <si>
    <t>ncells_TRA_filtered</t>
  </si>
  <si>
    <t>ncells_TRB_filtered</t>
  </si>
  <si>
    <t>circVDJ-seq Visium LN 1 (control)</t>
  </si>
  <si>
    <t>circVDJ-seq Visium LN 2 (acute)</t>
  </si>
  <si>
    <t>circVDJ-seq Visium LN 3 (chronic)</t>
  </si>
  <si>
    <t>circVDJ-seq Visium LN 4 (prolonged)</t>
  </si>
  <si>
    <t>post-filter</t>
  </si>
  <si>
    <t>CAAGCAGAAGACGGCATACGAGATGTATGTCCTGCTGCCGATGC*C</t>
  </si>
  <si>
    <t>CAAGCAGAAGACGGCATACGAGATACGGCTGAAATCTCCCTAACCCA*G</t>
  </si>
  <si>
    <t>CAAGCAGAAGACGGCATACGAGATGATTGAGCTCCCAACCCCCAA*G</t>
  </si>
  <si>
    <t>P7_TRAC_3UTR_f3_i7 si</t>
  </si>
  <si>
    <t>P7_TRBC1_3UTR_f_i7 si</t>
  </si>
  <si>
    <t>P7_TRBC2_3UTR_f_i7 si</t>
  </si>
  <si>
    <t>spTCR_Read1 (90)</t>
  </si>
  <si>
    <t>spTCR_Read2 (28)</t>
  </si>
  <si>
    <t>spTCR_Read3 (10)</t>
  </si>
  <si>
    <t>spTCR_Read4 (10)</t>
  </si>
  <si>
    <t>Comment</t>
  </si>
  <si>
    <t>VDJ sequence</t>
  </si>
  <si>
    <t>i7 Index</t>
  </si>
  <si>
    <t>i5 Index</t>
  </si>
  <si>
    <t xml:space="preserve">TRAC_3UTR_1 </t>
  </si>
  <si>
    <t>TRAC_3UTR_2</t>
  </si>
  <si>
    <t>TRBC1_3UTR</t>
  </si>
  <si>
    <t>TRBC2_3UTR</t>
  </si>
  <si>
    <t>HTCR_o_alpha</t>
  </si>
  <si>
    <t>HTCR_o_beta</t>
  </si>
  <si>
    <t>HTCR_i_alpha</t>
  </si>
  <si>
    <t>HTCR_i_beta</t>
  </si>
  <si>
    <t>NB-HR</t>
  </si>
  <si>
    <t>NB-LR</t>
  </si>
  <si>
    <t>Healthy Donor</t>
  </si>
  <si>
    <t>Sequencing primers:</t>
  </si>
  <si>
    <t>UMI and cell barcode</t>
  </si>
  <si>
    <t>readout:</t>
  </si>
  <si>
    <t>M</t>
  </si>
  <si>
    <t>control 2</t>
  </si>
  <si>
    <t>acute 2</t>
  </si>
  <si>
    <t>chronic 1</t>
  </si>
  <si>
    <t>chronic 5</t>
  </si>
  <si>
    <t>prolonged 5</t>
  </si>
  <si>
    <t>Age</t>
  </si>
  <si>
    <t>Gender</t>
  </si>
  <si>
    <t>NB stage</t>
  </si>
  <si>
    <t>IV</t>
  </si>
  <si>
    <t>35-40</t>
  </si>
  <si>
    <t>34 months</t>
  </si>
  <si>
    <t>7,5 months</t>
  </si>
  <si>
    <t>IVs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</si>
</sst>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2" xfId="0" applyFont="1" applyBorder="1" applyAlignment="1">
      <alignment vertical="top" wrapText="1"/>
    </xf>
    <xf numFmtId="2" fontId="0" fillId="0" borderId="0" xfId="0" applyNumberFormat="1" applyAlignment="1">
      <alignment horizontal="left" vertical="center"/>
    </xf>
    <xf numFmtId="3" fontId="0" fillId="0" borderId="0" xfId="0" applyNumberFormat="1"/>
    <xf numFmtId="10" fontId="0" fillId="0" borderId="0" xfId="0" applyNumberFormat="1"/>
    <xf numFmtId="2" fontId="7" fillId="0" borderId="1" xfId="0" applyNumberFormat="1" applyFont="1" applyBorder="1" applyAlignment="1">
      <alignment horizontal="right" vertical="center" wrapText="1" readingOrder="1"/>
    </xf>
    <xf numFmtId="2" fontId="8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" fontId="9" fillId="0" borderId="11" xfId="0" applyNumberFormat="1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left" vertical="center" wrapText="1" readingOrder="1"/>
    </xf>
    <xf numFmtId="2" fontId="7" fillId="0" borderId="3" xfId="0" applyNumberFormat="1" applyFont="1" applyBorder="1" applyAlignment="1">
      <alignment horizontal="left" vertical="center" wrapText="1" readingOrder="1"/>
    </xf>
    <xf numFmtId="3" fontId="1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 vertical="center" wrapText="1" readingOrder="1"/>
    </xf>
    <xf numFmtId="3" fontId="1" fillId="0" borderId="5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left" vertical="center" wrapText="1" readingOrder="1"/>
    </xf>
    <xf numFmtId="10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2" fontId="8" fillId="0" borderId="1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8" fillId="0" borderId="13" xfId="0" applyNumberFormat="1" applyFont="1" applyBorder="1" applyAlignment="1">
      <alignment horizontal="left" vertical="center"/>
    </xf>
    <xf numFmtId="2" fontId="8" fillId="0" borderId="14" xfId="0" applyNumberFormat="1" applyFont="1" applyBorder="1" applyAlignment="1">
      <alignment horizontal="left" vertical="center"/>
    </xf>
    <xf numFmtId="2" fontId="7" fillId="0" borderId="8" xfId="0" applyNumberFormat="1" applyFont="1" applyBorder="1" applyAlignment="1">
      <alignment horizontal="left" vertical="center" wrapText="1" readingOrder="1"/>
    </xf>
    <xf numFmtId="2" fontId="8" fillId="0" borderId="11" xfId="0" applyNumberFormat="1" applyFont="1" applyBorder="1" applyAlignment="1">
      <alignment horizontal="left" vertical="center"/>
    </xf>
    <xf numFmtId="10" fontId="1" fillId="0" borderId="9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 vertical="center" wrapText="1" readingOrder="1"/>
    </xf>
    <xf numFmtId="2" fontId="9" fillId="0" borderId="9" xfId="0" applyNumberFormat="1" applyFont="1" applyBorder="1" applyAlignment="1">
      <alignment horizontal="right" vertical="center" wrapText="1"/>
    </xf>
    <xf numFmtId="10" fontId="1" fillId="0" borderId="10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left" vertical="center"/>
    </xf>
    <xf numFmtId="0" fontId="1" fillId="0" borderId="3" xfId="0" applyFont="1" applyBorder="1"/>
    <xf numFmtId="2" fontId="1" fillId="0" borderId="14" xfId="0" applyNumberFormat="1" applyFont="1" applyBorder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readable_Genomics/_00_Single_Cell_Genomics/01_Projects/SP127%20Izabela%20TCR/Paper/V16/COVID_TCR_clinicaldata_HR_woPatho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nical Data"/>
    </sheetNames>
    <sheetDataSet>
      <sheetData sheetId="0">
        <row r="1">
          <cell r="A1" t="str">
            <v>Study ID</v>
          </cell>
          <cell r="B1" t="str">
            <v>Age</v>
          </cell>
          <cell r="C1" t="str">
            <v>Gender</v>
          </cell>
          <cell r="D1" t="str">
            <v>BMI [kg/m2]</v>
          </cell>
          <cell r="E1" t="str">
            <v>PMI [h]</v>
          </cell>
          <cell r="F1" t="str">
            <v>Disease duration
[days]</v>
          </cell>
          <cell r="G1" t="str">
            <v>days at ICU</v>
          </cell>
          <cell r="H1" t="str">
            <v>Invasive ventilation</v>
          </cell>
          <cell r="I1" t="str">
            <v>ECMO</v>
          </cell>
          <cell r="J1" t="str">
            <v>Catechol-amines</v>
          </cell>
          <cell r="K1" t="str">
            <v>Cortico-steroids</v>
          </cell>
          <cell r="L1" t="str">
            <v>ARDS</v>
          </cell>
          <cell r="M1" t="str">
            <v>Bacterial pneumo-nia</v>
          </cell>
          <cell r="N1" t="str">
            <v>last PCT</v>
          </cell>
          <cell r="O1" t="str">
            <v>SARS-CoV2 ante mortem</v>
          </cell>
          <cell r="P1" t="str">
            <v>mean lung log10_SARS-CoV-2 GEper10000diploidcells</v>
          </cell>
          <cell r="Q1" t="str">
            <v>sg RNA</v>
          </cell>
          <cell r="R1" t="str">
            <v>Nucleocpasid  ICH</v>
          </cell>
          <cell r="S1" t="str">
            <v>Prussian Blue (iron)</v>
          </cell>
          <cell r="T1" t="str">
            <v>Fibrosis score (mean)/of N slides</v>
          </cell>
          <cell r="U1" t="str">
            <v>preexisting conditions (cardial/pulmonary/malignant/autoimmune)</v>
          </cell>
          <cell r="V1" t="str">
            <v>Cause of death I a (clinical)</v>
          </cell>
          <cell r="W1" t="str">
            <v>Cause of death I b (clinical)</v>
          </cell>
          <cell r="X1" t="str">
            <v>Cause of death I (clinical)</v>
          </cell>
          <cell r="Y1" t="str">
            <v>II(clinical)</v>
          </cell>
          <cell r="Z1" t="str">
            <v>Cause of death I a (patho)</v>
          </cell>
          <cell r="AA1" t="str">
            <v>Cause of death I b (patho)</v>
          </cell>
          <cell r="AB1" t="str">
            <v>Cause of death I (patho)</v>
          </cell>
          <cell r="AC1" t="str">
            <v>II (patho)</v>
          </cell>
          <cell r="AD1" t="str">
            <v>Comment Patho</v>
          </cell>
          <cell r="AE1" t="str">
            <v xml:space="preserve">Neurological </v>
          </cell>
          <cell r="AF1" t="str">
            <v>CNS Histopathology</v>
          </cell>
          <cell r="AG1" t="str">
            <v xml:space="preserve">COVID-19 as part of main cause of death </v>
          </cell>
          <cell r="AH1" t="str">
            <v>analyzed organ</v>
          </cell>
        </row>
        <row r="2">
          <cell r="B2" t="str">
            <v>55-59</v>
          </cell>
          <cell r="C2" t="str">
            <v>M</v>
          </cell>
          <cell r="D2" t="str">
            <v>na</v>
          </cell>
          <cell r="E2">
            <v>36</v>
          </cell>
          <cell r="F2">
            <v>55</v>
          </cell>
          <cell r="G2">
            <v>7</v>
          </cell>
          <cell r="H2" t="str">
            <v>no</v>
          </cell>
          <cell r="I2" t="str">
            <v>no</v>
          </cell>
          <cell r="J2" t="str">
            <v>no</v>
          </cell>
          <cell r="K2" t="str">
            <v>yes</v>
          </cell>
          <cell r="L2" t="str">
            <v>no</v>
          </cell>
          <cell r="M2" t="str">
            <v>yes</v>
          </cell>
          <cell r="N2">
            <v>0.62</v>
          </cell>
          <cell r="O2" t="str">
            <v>no</v>
          </cell>
          <cell r="P2">
            <v>0</v>
          </cell>
          <cell r="Q2" t="str">
            <v>N/A</v>
          </cell>
          <cell r="R2" t="str">
            <v>0</v>
          </cell>
          <cell r="S2" t="str">
            <v>+</v>
          </cell>
          <cell r="T2" t="str">
            <v>1,9/1</v>
          </cell>
          <cell r="U2" t="str">
            <v>meningeosis carcinomatosa of squamous cell carcinoma, pneumonia, M.Bechterew; Diabetes mellitus</v>
          </cell>
          <cell r="V2" t="str">
            <v>Pneumonie</v>
          </cell>
          <cell r="W2" t="str">
            <v xml:space="preserve">Schluckstörung bei Hirnnervenausfall </v>
          </cell>
          <cell r="X2" t="str">
            <v xml:space="preserve">Meningeosis bei unklarem Primarius und hydrocephaler Aufstau </v>
          </cell>
          <cell r="Y2"/>
          <cell r="Z2" t="str">
            <v>Fulminante Lungenarterienembolie</v>
          </cell>
          <cell r="AA2" t="str">
            <v xml:space="preserve">Pneumonie </v>
          </cell>
          <cell r="AB2" t="str">
            <v xml:space="preserve">Meningeosis carcinomatosa </v>
          </cell>
          <cell r="AC2" t="str">
            <v>Lungenemphysem</v>
          </cell>
          <cell r="AD2"/>
          <cell r="AE2"/>
          <cell r="AF2"/>
          <cell r="AG2" t="str">
            <v>no</v>
          </cell>
          <cell r="AH2" t="str">
            <v>Lymphnode</v>
          </cell>
        </row>
        <row r="3">
          <cell r="B3" t="str">
            <v>90 - 94</v>
          </cell>
          <cell r="C3" t="str">
            <v>M</v>
          </cell>
          <cell r="D3">
            <v>19.100000000000001</v>
          </cell>
          <cell r="E3">
            <v>22</v>
          </cell>
          <cell r="F3">
            <v>12</v>
          </cell>
          <cell r="G3">
            <v>3</v>
          </cell>
          <cell r="H3" t="str">
            <v>no</v>
          </cell>
          <cell r="I3" t="str">
            <v>no</v>
          </cell>
          <cell r="J3" t="str">
            <v>no</v>
          </cell>
          <cell r="K3" t="str">
            <v>yes</v>
          </cell>
          <cell r="L3" t="str">
            <v>yes</v>
          </cell>
          <cell r="M3" t="str">
            <v>yes</v>
          </cell>
          <cell r="N3">
            <v>3.08</v>
          </cell>
          <cell r="O3" t="str">
            <v>yes</v>
          </cell>
          <cell r="P3">
            <v>5.25</v>
          </cell>
          <cell r="Q3" t="str">
            <v>yes</v>
          </cell>
          <cell r="R3" t="str">
            <v>++</v>
          </cell>
          <cell r="S3" t="str">
            <v>++</v>
          </cell>
          <cell r="T3" t="str">
            <v>1,88/1</v>
          </cell>
          <cell r="U3" t="str">
            <v>diabetes mellitus, hypertonus, vascular dementia, aortic stenosis</v>
          </cell>
          <cell r="V3" t="str">
            <v>respiratorische Insuffizienz</v>
          </cell>
          <cell r="W3" t="str">
            <v>ARDS</v>
          </cell>
          <cell r="X3" t="str">
            <v>COVID19</v>
          </cell>
          <cell r="Y3"/>
          <cell r="Z3" t="str">
            <v>rezidiviernde Herdpneumonie</v>
          </cell>
          <cell r="AA3" t="str">
            <v>abszedierte Lungeninfarkte</v>
          </cell>
          <cell r="AB3" t="str">
            <v>COVID-19-Pneumonie</v>
          </cell>
          <cell r="AC3" t="str">
            <v>Cholethiasis</v>
          </cell>
          <cell r="AD3" t="str">
            <v>Allgemeine Arteriosklerose</v>
          </cell>
          <cell r="AE3" t="str">
            <v>n.d.</v>
          </cell>
          <cell r="AF3" t="str">
            <v>opB</v>
          </cell>
          <cell r="AG3" t="str">
            <v>no</v>
          </cell>
          <cell r="AH3" t="str">
            <v>Lymphnode</v>
          </cell>
        </row>
        <row r="4">
          <cell r="B4" t="str">
            <v>60-64</v>
          </cell>
          <cell r="C4" t="str">
            <v>M</v>
          </cell>
          <cell r="D4">
            <v>50</v>
          </cell>
          <cell r="E4">
            <v>10</v>
          </cell>
          <cell r="F4">
            <v>19</v>
          </cell>
          <cell r="G4">
            <v>13</v>
          </cell>
          <cell r="H4" t="str">
            <v>yes</v>
          </cell>
          <cell r="I4" t="str">
            <v>no</v>
          </cell>
          <cell r="J4" t="str">
            <v>yes</v>
          </cell>
          <cell r="K4" t="str">
            <v>yes</v>
          </cell>
          <cell r="L4" t="str">
            <v>yes</v>
          </cell>
          <cell r="M4" t="str">
            <v>no</v>
          </cell>
          <cell r="N4">
            <v>3.31</v>
          </cell>
          <cell r="O4" t="str">
            <v>yes</v>
          </cell>
          <cell r="P4">
            <v>2.83</v>
          </cell>
          <cell r="Q4" t="str">
            <v>no</v>
          </cell>
          <cell r="R4" t="str">
            <v>+</v>
          </cell>
          <cell r="S4" t="str">
            <v>++</v>
          </cell>
          <cell r="T4" t="str">
            <v>2,68/1</v>
          </cell>
          <cell r="U4" t="str">
            <v>hypertonus, coronary heart disease, adipositas III</v>
          </cell>
          <cell r="V4" t="str">
            <v xml:space="preserve"> Septischer Schock</v>
          </cell>
          <cell r="W4" t="str">
            <v>ARDS</v>
          </cell>
          <cell r="X4" t="str">
            <v>COVID19</v>
          </cell>
          <cell r="Y4"/>
          <cell r="Z4" t="str">
            <v>Rechtsherzversagen</v>
          </cell>
          <cell r="AA4" t="str">
            <v>Lungenödem und diffuse Lungenblutung</v>
          </cell>
          <cell r="AB4" t="str">
            <v>COVID-19 Pneumonie</v>
          </cell>
          <cell r="AC4" t="str">
            <v>Pulmonalarteriensklerose mit Rechtsheruzbelastung; Adipositas III; schwere generalisierte Arteriosklerose.</v>
          </cell>
          <cell r="AD4" t="str">
            <v xml:space="preserve">Fettleber; HSV-Tracheobronchitis; Struma colloides diffusa et nodosa mit älteren Einblutungen; noduläre Prostatahyperplasie. Riesenzellhaltige Entzündung der Lunge. </v>
          </cell>
          <cell r="AE4" t="str">
            <v>n.d.</v>
          </cell>
          <cell r="AF4" t="str">
            <v>opB</v>
          </cell>
          <cell r="AG4" t="str">
            <v>yes</v>
          </cell>
          <cell r="AH4" t="str">
            <v>Lymphnode</v>
          </cell>
        </row>
        <row r="5">
          <cell r="B5" t="str">
            <v>60 - 64</v>
          </cell>
          <cell r="C5" t="str">
            <v>M</v>
          </cell>
          <cell r="D5">
            <v>16.2</v>
          </cell>
          <cell r="E5">
            <v>8</v>
          </cell>
          <cell r="F5">
            <v>28</v>
          </cell>
          <cell r="G5">
            <v>0</v>
          </cell>
          <cell r="H5" t="str">
            <v>no</v>
          </cell>
          <cell r="I5" t="str">
            <v>no</v>
          </cell>
          <cell r="J5" t="str">
            <v>no</v>
          </cell>
          <cell r="K5" t="str">
            <v>no</v>
          </cell>
          <cell r="L5" t="str">
            <v>no</v>
          </cell>
          <cell r="M5" t="str">
            <v>yes</v>
          </cell>
          <cell r="N5">
            <v>0.28000000000000003</v>
          </cell>
          <cell r="O5" t="str">
            <v>yes</v>
          </cell>
          <cell r="P5">
            <v>0.46</v>
          </cell>
          <cell r="Q5" t="str">
            <v>no</v>
          </cell>
          <cell r="R5" t="str">
            <v>N/A</v>
          </cell>
          <cell r="S5" t="str">
            <v>NA</v>
          </cell>
          <cell r="T5"/>
          <cell r="U5" t="str">
            <v>Barett's esophagus, traumatic brain concussion 2017, atrial fibrillation, early-onset Alzheimer's disease</v>
          </cell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 t="str">
            <v>no</v>
          </cell>
          <cell r="AH5" t="str">
            <v>lung</v>
          </cell>
        </row>
        <row r="6">
          <cell r="B6" t="str">
            <v>70-74</v>
          </cell>
          <cell r="C6" t="str">
            <v>M</v>
          </cell>
          <cell r="D6">
            <v>34.6</v>
          </cell>
          <cell r="E6">
            <v>3</v>
          </cell>
          <cell r="F6">
            <v>78</v>
          </cell>
          <cell r="G6">
            <v>72</v>
          </cell>
          <cell r="H6" t="str">
            <v>yes</v>
          </cell>
          <cell r="I6" t="str">
            <v>yes</v>
          </cell>
          <cell r="J6" t="str">
            <v>yes</v>
          </cell>
          <cell r="K6" t="str">
            <v>no</v>
          </cell>
          <cell r="L6" t="str">
            <v>yes</v>
          </cell>
          <cell r="M6" t="str">
            <v>yes</v>
          </cell>
          <cell r="N6">
            <v>6.27</v>
          </cell>
          <cell r="O6" t="str">
            <v>yes</v>
          </cell>
          <cell r="P6">
            <v>1.31</v>
          </cell>
          <cell r="Q6" t="str">
            <v>no</v>
          </cell>
          <cell r="R6" t="str">
            <v>0</v>
          </cell>
          <cell r="S6" t="str">
            <v>+++</v>
          </cell>
          <cell r="T6" t="str">
            <v>5,41/1</v>
          </cell>
          <cell r="U6" t="str">
            <v>hypertension, adipositas II, Obstructive Sleep Apnea</v>
          </cell>
          <cell r="V6" t="str">
            <v>respiratorische Insuffizienz</v>
          </cell>
          <cell r="W6"/>
          <cell r="X6" t="str">
            <v>COVID-19 Pneumonie</v>
          </cell>
          <cell r="Y6"/>
          <cell r="Z6" t="str">
            <v xml:space="preserve">septisches Multiorganversagen </v>
          </cell>
          <cell r="AA6" t="str">
            <v>rezidivierende karnifizierende Pneumonie</v>
          </cell>
          <cell r="AB6" t="str">
            <v xml:space="preserve">COVID-19 </v>
          </cell>
          <cell r="AC6" t="str">
            <v>Hepatosplenomegalie, Adipositas</v>
          </cell>
          <cell r="AD6"/>
          <cell r="AE6" t="str">
            <v xml:space="preserve"> critical illness polyneuropathy +/- myopathy</v>
          </cell>
          <cell r="AF6" t="str">
            <v>opB</v>
          </cell>
          <cell r="AG6" t="str">
            <v>yes</v>
          </cell>
          <cell r="AH6" t="str">
            <v>Lymphnode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6E0-6976-4505-9787-8DCD42B672E7}">
  <dimension ref="A1:D82"/>
  <sheetViews>
    <sheetView tabSelected="1" zoomScaleNormal="100" workbookViewId="0">
      <selection activeCell="B54" sqref="B54"/>
    </sheetView>
  </sheetViews>
  <sheetFormatPr baseColWidth="10" defaultColWidth="10.6640625" defaultRowHeight="14.25" x14ac:dyDescent="0.45"/>
  <cols>
    <col min="1" max="1" width="26.6640625" style="3" bestFit="1" customWidth="1"/>
    <col min="2" max="2" width="82.33203125" bestFit="1" customWidth="1"/>
    <col min="3" max="3" width="25.6640625" bestFit="1" customWidth="1"/>
    <col min="4" max="4" width="15.46484375" bestFit="1" customWidth="1"/>
  </cols>
  <sheetData>
    <row r="1" spans="1:4" x14ac:dyDescent="0.45">
      <c r="A1" s="2" t="s">
        <v>79</v>
      </c>
      <c r="B1" s="6" t="s">
        <v>80</v>
      </c>
      <c r="C1" t="s">
        <v>199</v>
      </c>
      <c r="D1" s="6" t="s">
        <v>81</v>
      </c>
    </row>
    <row r="2" spans="1:4" x14ac:dyDescent="0.45">
      <c r="A2" s="3" t="s">
        <v>82</v>
      </c>
      <c r="B2" t="s">
        <v>164</v>
      </c>
      <c r="D2" t="s">
        <v>174</v>
      </c>
    </row>
    <row r="3" spans="1:4" x14ac:dyDescent="0.45">
      <c r="A3" s="3" t="s">
        <v>83</v>
      </c>
      <c r="B3" t="s">
        <v>165</v>
      </c>
      <c r="D3" t="s">
        <v>174</v>
      </c>
    </row>
    <row r="4" spans="1:4" x14ac:dyDescent="0.45">
      <c r="A4" s="3" t="s">
        <v>203</v>
      </c>
      <c r="B4" t="s">
        <v>166</v>
      </c>
      <c r="D4" t="s">
        <v>174</v>
      </c>
    </row>
    <row r="5" spans="1:4" x14ac:dyDescent="0.45">
      <c r="A5" s="3" t="s">
        <v>204</v>
      </c>
      <c r="B5" t="s">
        <v>167</v>
      </c>
      <c r="D5" t="s">
        <v>174</v>
      </c>
    </row>
    <row r="6" spans="1:4" x14ac:dyDescent="0.45">
      <c r="A6" s="3" t="s">
        <v>205</v>
      </c>
      <c r="B6" t="s">
        <v>168</v>
      </c>
      <c r="D6" t="s">
        <v>174</v>
      </c>
    </row>
    <row r="7" spans="1:4" x14ac:dyDescent="0.45">
      <c r="A7" s="3" t="s">
        <v>206</v>
      </c>
      <c r="B7" s="1" t="s">
        <v>169</v>
      </c>
      <c r="D7" t="s">
        <v>174</v>
      </c>
    </row>
    <row r="8" spans="1:4" x14ac:dyDescent="0.45">
      <c r="A8" s="4" t="s">
        <v>207</v>
      </c>
      <c r="B8" s="1" t="s">
        <v>170</v>
      </c>
      <c r="D8" t="s">
        <v>174</v>
      </c>
    </row>
    <row r="9" spans="1:4" x14ac:dyDescent="0.45">
      <c r="A9" s="4" t="s">
        <v>208</v>
      </c>
      <c r="B9" s="1" t="s">
        <v>171</v>
      </c>
      <c r="D9" t="s">
        <v>174</v>
      </c>
    </row>
    <row r="10" spans="1:4" x14ac:dyDescent="0.45">
      <c r="A10" s="3" t="s">
        <v>209</v>
      </c>
      <c r="B10" s="1" t="s">
        <v>172</v>
      </c>
      <c r="D10" t="s">
        <v>174</v>
      </c>
    </row>
    <row r="11" spans="1:4" x14ac:dyDescent="0.45">
      <c r="A11" s="3" t="s">
        <v>210</v>
      </c>
      <c r="B11" s="1" t="s">
        <v>173</v>
      </c>
      <c r="D11" t="s">
        <v>174</v>
      </c>
    </row>
    <row r="13" spans="1:4" x14ac:dyDescent="0.45">
      <c r="A13" s="3" t="s">
        <v>84</v>
      </c>
      <c r="B13" s="7" t="s">
        <v>85</v>
      </c>
      <c r="D13" t="s">
        <v>174</v>
      </c>
    </row>
    <row r="14" spans="1:4" x14ac:dyDescent="0.45">
      <c r="A14" s="8" t="s">
        <v>86</v>
      </c>
      <c r="B14" s="7" t="s">
        <v>87</v>
      </c>
      <c r="D14" t="s">
        <v>174</v>
      </c>
    </row>
    <row r="15" spans="1:4" x14ac:dyDescent="0.45">
      <c r="A15" s="8" t="s">
        <v>88</v>
      </c>
      <c r="B15" t="s">
        <v>89</v>
      </c>
      <c r="D15" t="s">
        <v>174</v>
      </c>
    </row>
    <row r="16" spans="1:4" x14ac:dyDescent="0.45">
      <c r="A16" s="8" t="s">
        <v>90</v>
      </c>
      <c r="B16" s="7" t="s">
        <v>91</v>
      </c>
      <c r="D16" t="s">
        <v>174</v>
      </c>
    </row>
    <row r="17" spans="1:4" x14ac:dyDescent="0.45">
      <c r="A17" s="8" t="s">
        <v>92</v>
      </c>
      <c r="B17" t="s">
        <v>93</v>
      </c>
      <c r="D17" t="s">
        <v>174</v>
      </c>
    </row>
    <row r="18" spans="1:4" x14ac:dyDescent="0.45">
      <c r="A18" s="8" t="s">
        <v>94</v>
      </c>
      <c r="B18" t="s">
        <v>95</v>
      </c>
      <c r="D18" t="s">
        <v>174</v>
      </c>
    </row>
    <row r="19" spans="1:4" x14ac:dyDescent="0.45">
      <c r="A19" s="8" t="s">
        <v>96</v>
      </c>
      <c r="B19" t="s">
        <v>97</v>
      </c>
      <c r="D19" t="s">
        <v>174</v>
      </c>
    </row>
    <row r="20" spans="1:4" x14ac:dyDescent="0.45">
      <c r="A20" s="8" t="s">
        <v>98</v>
      </c>
      <c r="B20" s="7" t="s">
        <v>99</v>
      </c>
      <c r="D20" t="s">
        <v>174</v>
      </c>
    </row>
    <row r="21" spans="1:4" x14ac:dyDescent="0.45">
      <c r="A21" s="8" t="s">
        <v>100</v>
      </c>
      <c r="B21" t="s">
        <v>101</v>
      </c>
      <c r="D21" t="s">
        <v>174</v>
      </c>
    </row>
    <row r="22" spans="1:4" x14ac:dyDescent="0.45">
      <c r="A22" s="8" t="s">
        <v>102</v>
      </c>
      <c r="B22" t="s">
        <v>103</v>
      </c>
      <c r="D22" t="s">
        <v>174</v>
      </c>
    </row>
    <row r="23" spans="1:4" x14ac:dyDescent="0.45">
      <c r="A23" s="8" t="s">
        <v>104</v>
      </c>
      <c r="B23" t="s">
        <v>105</v>
      </c>
      <c r="D23" t="s">
        <v>174</v>
      </c>
    </row>
    <row r="26" spans="1:4" x14ac:dyDescent="0.45">
      <c r="A26" s="3" t="s">
        <v>106</v>
      </c>
      <c r="B26" s="7" t="s">
        <v>107</v>
      </c>
      <c r="D26" t="s">
        <v>174</v>
      </c>
    </row>
    <row r="27" spans="1:4" x14ac:dyDescent="0.45">
      <c r="A27" s="3" t="s">
        <v>108</v>
      </c>
      <c r="B27" s="7" t="s">
        <v>109</v>
      </c>
      <c r="D27" t="s">
        <v>174</v>
      </c>
    </row>
    <row r="28" spans="1:4" x14ac:dyDescent="0.45">
      <c r="A28" s="3" t="s">
        <v>110</v>
      </c>
      <c r="B28" s="7" t="s">
        <v>111</v>
      </c>
      <c r="D28" t="s">
        <v>174</v>
      </c>
    </row>
    <row r="30" spans="1:4" x14ac:dyDescent="0.45">
      <c r="A30" s="3" t="s">
        <v>192</v>
      </c>
      <c r="B30" s="5" t="s">
        <v>189</v>
      </c>
      <c r="D30" t="s">
        <v>174</v>
      </c>
    </row>
    <row r="31" spans="1:4" x14ac:dyDescent="0.45">
      <c r="A31" s="3" t="s">
        <v>193</v>
      </c>
      <c r="B31" s="5" t="s">
        <v>190</v>
      </c>
      <c r="D31" t="s">
        <v>174</v>
      </c>
    </row>
    <row r="32" spans="1:4" x14ac:dyDescent="0.45">
      <c r="A32" s="3" t="s">
        <v>194</v>
      </c>
      <c r="B32" s="5" t="s">
        <v>191</v>
      </c>
      <c r="D32" t="s">
        <v>174</v>
      </c>
    </row>
    <row r="33" spans="1:4" x14ac:dyDescent="0.45">
      <c r="A33" s="45"/>
      <c r="B33" s="46"/>
    </row>
    <row r="34" spans="1:4" x14ac:dyDescent="0.45">
      <c r="A34" s="3" t="s">
        <v>112</v>
      </c>
      <c r="B34" s="7" t="s">
        <v>136</v>
      </c>
      <c r="D34" t="s">
        <v>174</v>
      </c>
    </row>
    <row r="35" spans="1:4" x14ac:dyDescent="0.45">
      <c r="A35" s="3" t="s">
        <v>113</v>
      </c>
      <c r="B35" s="7" t="s">
        <v>137</v>
      </c>
      <c r="D35" t="s">
        <v>174</v>
      </c>
    </row>
    <row r="36" spans="1:4" x14ac:dyDescent="0.45">
      <c r="A36" s="3" t="s">
        <v>114</v>
      </c>
      <c r="B36" s="7" t="s">
        <v>138</v>
      </c>
      <c r="D36" t="s">
        <v>174</v>
      </c>
    </row>
    <row r="37" spans="1:4" x14ac:dyDescent="0.45">
      <c r="A37" s="3" t="s">
        <v>115</v>
      </c>
      <c r="B37" s="7" t="s">
        <v>139</v>
      </c>
      <c r="D37" t="s">
        <v>174</v>
      </c>
    </row>
    <row r="38" spans="1:4" x14ac:dyDescent="0.45">
      <c r="A38" s="3" t="s">
        <v>116</v>
      </c>
      <c r="B38" s="7" t="s">
        <v>140</v>
      </c>
      <c r="D38" t="s">
        <v>174</v>
      </c>
    </row>
    <row r="39" spans="1:4" x14ac:dyDescent="0.45">
      <c r="A39" s="3" t="s">
        <v>117</v>
      </c>
      <c r="B39" s="7" t="s">
        <v>141</v>
      </c>
      <c r="D39" t="s">
        <v>174</v>
      </c>
    </row>
    <row r="40" spans="1:4" x14ac:dyDescent="0.45">
      <c r="A40" s="3" t="s">
        <v>118</v>
      </c>
      <c r="B40" s="7" t="s">
        <v>142</v>
      </c>
      <c r="D40" t="s">
        <v>174</v>
      </c>
    </row>
    <row r="41" spans="1:4" x14ac:dyDescent="0.45">
      <c r="A41" s="3" t="s">
        <v>119</v>
      </c>
      <c r="B41" s="7" t="s">
        <v>143</v>
      </c>
      <c r="D41" t="s">
        <v>174</v>
      </c>
    </row>
    <row r="42" spans="1:4" x14ac:dyDescent="0.45">
      <c r="A42" s="3" t="s">
        <v>120</v>
      </c>
      <c r="B42" s="7" t="s">
        <v>144</v>
      </c>
      <c r="D42" t="s">
        <v>174</v>
      </c>
    </row>
    <row r="43" spans="1:4" x14ac:dyDescent="0.45">
      <c r="A43" s="3" t="s">
        <v>121</v>
      </c>
      <c r="B43" s="7" t="s">
        <v>145</v>
      </c>
      <c r="D43" t="s">
        <v>174</v>
      </c>
    </row>
    <row r="44" spans="1:4" x14ac:dyDescent="0.45">
      <c r="A44" s="3" t="s">
        <v>122</v>
      </c>
      <c r="B44" s="7" t="s">
        <v>146</v>
      </c>
      <c r="D44" t="s">
        <v>174</v>
      </c>
    </row>
    <row r="45" spans="1:4" x14ac:dyDescent="0.45">
      <c r="A45" s="3" t="s">
        <v>123</v>
      </c>
      <c r="B45" s="7" t="s">
        <v>147</v>
      </c>
      <c r="D45" t="s">
        <v>174</v>
      </c>
    </row>
    <row r="46" spans="1:4" x14ac:dyDescent="0.45">
      <c r="A46" s="3" t="s">
        <v>124</v>
      </c>
      <c r="B46" s="7" t="s">
        <v>148</v>
      </c>
      <c r="D46" t="s">
        <v>174</v>
      </c>
    </row>
    <row r="47" spans="1:4" x14ac:dyDescent="0.45">
      <c r="A47" s="3" t="s">
        <v>125</v>
      </c>
      <c r="B47" s="7" t="s">
        <v>149</v>
      </c>
      <c r="D47" t="s">
        <v>174</v>
      </c>
    </row>
    <row r="48" spans="1:4" x14ac:dyDescent="0.45">
      <c r="A48" s="3" t="s">
        <v>126</v>
      </c>
      <c r="B48" s="7" t="s">
        <v>150</v>
      </c>
      <c r="D48" t="s">
        <v>174</v>
      </c>
    </row>
    <row r="49" spans="1:4" x14ac:dyDescent="0.45">
      <c r="A49" s="3" t="s">
        <v>127</v>
      </c>
      <c r="B49" s="7" t="s">
        <v>151</v>
      </c>
      <c r="D49" t="s">
        <v>174</v>
      </c>
    </row>
    <row r="50" spans="1:4" x14ac:dyDescent="0.45">
      <c r="A50" s="3" t="s">
        <v>128</v>
      </c>
      <c r="B50" s="7" t="s">
        <v>152</v>
      </c>
      <c r="D50" t="s">
        <v>174</v>
      </c>
    </row>
    <row r="51" spans="1:4" x14ac:dyDescent="0.45">
      <c r="A51" s="3" t="s">
        <v>129</v>
      </c>
      <c r="B51" s="7" t="s">
        <v>153</v>
      </c>
      <c r="D51" t="s">
        <v>174</v>
      </c>
    </row>
    <row r="52" spans="1:4" x14ac:dyDescent="0.45">
      <c r="A52" s="3" t="s">
        <v>130</v>
      </c>
      <c r="B52" s="7" t="s">
        <v>154</v>
      </c>
      <c r="D52" t="s">
        <v>174</v>
      </c>
    </row>
    <row r="53" spans="1:4" x14ac:dyDescent="0.45">
      <c r="A53" s="3" t="s">
        <v>131</v>
      </c>
      <c r="B53" s="7" t="s">
        <v>155</v>
      </c>
      <c r="D53" t="s">
        <v>174</v>
      </c>
    </row>
    <row r="54" spans="1:4" x14ac:dyDescent="0.45">
      <c r="A54" s="3" t="s">
        <v>132</v>
      </c>
      <c r="B54" s="7" t="s">
        <v>156</v>
      </c>
      <c r="D54" t="s">
        <v>174</v>
      </c>
    </row>
    <row r="55" spans="1:4" x14ac:dyDescent="0.45">
      <c r="A55" s="3" t="s">
        <v>133</v>
      </c>
      <c r="B55" s="7" t="s">
        <v>157</v>
      </c>
      <c r="D55" t="s">
        <v>174</v>
      </c>
    </row>
    <row r="56" spans="1:4" x14ac:dyDescent="0.45">
      <c r="A56" s="3" t="s">
        <v>134</v>
      </c>
      <c r="B56" s="7" t="s">
        <v>158</v>
      </c>
      <c r="D56" t="s">
        <v>174</v>
      </c>
    </row>
    <row r="57" spans="1:4" x14ac:dyDescent="0.45">
      <c r="A57" s="3" t="s">
        <v>135</v>
      </c>
      <c r="B57" s="7" t="s">
        <v>159</v>
      </c>
      <c r="D57" t="s">
        <v>174</v>
      </c>
    </row>
    <row r="59" spans="1:4" x14ac:dyDescent="0.45">
      <c r="A59" s="3" t="s">
        <v>214</v>
      </c>
      <c r="C59" t="s">
        <v>216</v>
      </c>
    </row>
    <row r="60" spans="1:4" x14ac:dyDescent="0.45">
      <c r="A60" s="3" t="s">
        <v>195</v>
      </c>
      <c r="B60" t="s">
        <v>162</v>
      </c>
      <c r="C60" t="s">
        <v>200</v>
      </c>
      <c r="D60" t="s">
        <v>174</v>
      </c>
    </row>
    <row r="61" spans="1:4" x14ac:dyDescent="0.45">
      <c r="A61" s="3" t="s">
        <v>196</v>
      </c>
      <c r="B61" t="s">
        <v>160</v>
      </c>
      <c r="C61" t="s">
        <v>215</v>
      </c>
      <c r="D61" t="s">
        <v>174</v>
      </c>
    </row>
    <row r="62" spans="1:4" x14ac:dyDescent="0.45">
      <c r="A62" s="3" t="s">
        <v>197</v>
      </c>
      <c r="B62" t="s">
        <v>161</v>
      </c>
      <c r="C62" t="s">
        <v>201</v>
      </c>
      <c r="D62" t="s">
        <v>174</v>
      </c>
    </row>
    <row r="63" spans="1:4" x14ac:dyDescent="0.45">
      <c r="A63" s="3" t="s">
        <v>198</v>
      </c>
      <c r="B63" t="s">
        <v>163</v>
      </c>
      <c r="C63" t="s">
        <v>202</v>
      </c>
      <c r="D63" t="s">
        <v>174</v>
      </c>
    </row>
    <row r="64" spans="1:4" x14ac:dyDescent="0.45">
      <c r="B64" s="7"/>
    </row>
    <row r="69" spans="2:2" x14ac:dyDescent="0.45">
      <c r="B69" s="7"/>
    </row>
    <row r="70" spans="2:2" x14ac:dyDescent="0.45">
      <c r="B70" s="7"/>
    </row>
    <row r="71" spans="2:2" x14ac:dyDescent="0.45">
      <c r="B71" s="7"/>
    </row>
    <row r="72" spans="2:2" x14ac:dyDescent="0.45">
      <c r="B72" s="7"/>
    </row>
    <row r="73" spans="2:2" x14ac:dyDescent="0.45">
      <c r="B73" s="7"/>
    </row>
    <row r="74" spans="2:2" x14ac:dyDescent="0.45">
      <c r="B74" s="7"/>
    </row>
    <row r="75" spans="2:2" x14ac:dyDescent="0.45">
      <c r="B75" s="7"/>
    </row>
    <row r="76" spans="2:2" x14ac:dyDescent="0.45">
      <c r="B76" s="7"/>
    </row>
    <row r="77" spans="2:2" x14ac:dyDescent="0.45">
      <c r="B77" s="7"/>
    </row>
    <row r="78" spans="2:2" x14ac:dyDescent="0.45">
      <c r="B78" s="7"/>
    </row>
    <row r="79" spans="2:2" x14ac:dyDescent="0.45">
      <c r="B79" s="7"/>
    </row>
    <row r="80" spans="2:2" x14ac:dyDescent="0.45">
      <c r="B80" s="7"/>
    </row>
    <row r="81" spans="2:2" x14ac:dyDescent="0.45">
      <c r="B81" s="7"/>
    </row>
    <row r="82" spans="2:2" x14ac:dyDescent="0.45">
      <c r="B82" s="7"/>
    </row>
  </sheetData>
  <phoneticPr fontId="12" type="noConversion"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AED9-0352-4FC3-BC90-CBD8CC0D53B0}">
  <dimension ref="A1:T47"/>
  <sheetViews>
    <sheetView zoomScale="85" zoomScaleNormal="85" workbookViewId="0">
      <selection activeCell="K1" sqref="K1"/>
    </sheetView>
  </sheetViews>
  <sheetFormatPr baseColWidth="10" defaultColWidth="17" defaultRowHeight="14.25" x14ac:dyDescent="0.45"/>
  <cols>
    <col min="1" max="1" width="17" style="9"/>
    <col min="2" max="2" width="32.796875" style="9" customWidth="1"/>
    <col min="3" max="16384" width="17" style="9"/>
  </cols>
  <sheetData>
    <row r="1" spans="1:20" ht="47.65" thickBot="1" x14ac:dyDescent="0.5">
      <c r="A1" s="37"/>
      <c r="B1" s="18"/>
      <c r="C1" s="19" t="s">
        <v>48</v>
      </c>
      <c r="D1" s="19" t="s">
        <v>76</v>
      </c>
      <c r="E1" s="19" t="s">
        <v>77</v>
      </c>
      <c r="F1" s="19" t="s">
        <v>78</v>
      </c>
      <c r="G1" s="19" t="s">
        <v>73</v>
      </c>
      <c r="H1" s="19" t="s">
        <v>74</v>
      </c>
      <c r="I1" s="19" t="s">
        <v>75</v>
      </c>
      <c r="J1" s="19" t="s">
        <v>175</v>
      </c>
      <c r="K1" s="19" t="s">
        <v>176</v>
      </c>
      <c r="L1" s="19" t="s">
        <v>177</v>
      </c>
      <c r="M1" s="19" t="s">
        <v>178</v>
      </c>
      <c r="N1" s="19" t="s">
        <v>179</v>
      </c>
      <c r="O1" s="19" t="s">
        <v>180</v>
      </c>
      <c r="P1" s="19" t="s">
        <v>181</v>
      </c>
      <c r="Q1" s="19" t="s">
        <v>184</v>
      </c>
      <c r="R1" s="19" t="s">
        <v>185</v>
      </c>
      <c r="S1" s="19" t="s">
        <v>186</v>
      </c>
      <c r="T1" s="19" t="s">
        <v>187</v>
      </c>
    </row>
    <row r="2" spans="1:20" ht="15.75" x14ac:dyDescent="0.5">
      <c r="A2" s="31" t="s">
        <v>63</v>
      </c>
      <c r="B2" s="20" t="s">
        <v>0</v>
      </c>
      <c r="C2" s="21">
        <v>81446927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22" t="s">
        <v>49</v>
      </c>
      <c r="K2" s="22" t="s">
        <v>50</v>
      </c>
      <c r="L2" s="22" t="s">
        <v>51</v>
      </c>
      <c r="M2" s="22" t="s">
        <v>52</v>
      </c>
      <c r="N2" s="22" t="s">
        <v>64</v>
      </c>
      <c r="O2" s="22" t="s">
        <v>65</v>
      </c>
      <c r="P2" s="22" t="s">
        <v>66</v>
      </c>
      <c r="Q2" s="21">
        <v>81078310</v>
      </c>
      <c r="R2" s="21">
        <v>85412740</v>
      </c>
      <c r="S2" s="21">
        <v>94962577</v>
      </c>
      <c r="T2" s="23">
        <v>82625281</v>
      </c>
    </row>
    <row r="3" spans="1:20" ht="15.75" x14ac:dyDescent="0.5">
      <c r="A3" s="34" t="s">
        <v>63</v>
      </c>
      <c r="B3" s="24" t="s">
        <v>7</v>
      </c>
      <c r="C3" s="16">
        <v>0.94130000000000003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53</v>
      </c>
      <c r="K3" s="12" t="s">
        <v>54</v>
      </c>
      <c r="L3" s="12" t="s">
        <v>55</v>
      </c>
      <c r="M3" s="12" t="s">
        <v>56</v>
      </c>
      <c r="N3" s="12" t="s">
        <v>67</v>
      </c>
      <c r="O3" s="12" t="s">
        <v>68</v>
      </c>
      <c r="P3" s="12" t="s">
        <v>69</v>
      </c>
      <c r="Q3" s="16">
        <v>0.88700000000000001</v>
      </c>
      <c r="R3" s="16">
        <v>0.85699999999999998</v>
      </c>
      <c r="S3" s="16">
        <v>0.872</v>
      </c>
      <c r="T3" s="25">
        <v>0.86799999999999999</v>
      </c>
    </row>
    <row r="4" spans="1:20" ht="15.75" x14ac:dyDescent="0.5">
      <c r="A4" s="34" t="s">
        <v>63</v>
      </c>
      <c r="B4" s="24" t="s">
        <v>14</v>
      </c>
      <c r="C4" s="16">
        <v>0.89470000000000005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57</v>
      </c>
      <c r="K4" s="12" t="s">
        <v>58</v>
      </c>
      <c r="L4" s="12" t="s">
        <v>16</v>
      </c>
      <c r="M4" s="12" t="s">
        <v>59</v>
      </c>
      <c r="N4" s="12" t="s">
        <v>70</v>
      </c>
      <c r="O4" s="12" t="s">
        <v>71</v>
      </c>
      <c r="P4" s="12" t="s">
        <v>72</v>
      </c>
      <c r="Q4" s="16">
        <v>0.80600000000000005</v>
      </c>
      <c r="R4" s="16">
        <v>0.79700000000000004</v>
      </c>
      <c r="S4" s="16">
        <v>0.77700000000000002</v>
      </c>
      <c r="T4" s="25">
        <v>0.80600000000000005</v>
      </c>
    </row>
    <row r="5" spans="1:20" ht="15.75" x14ac:dyDescent="0.5">
      <c r="A5" s="34" t="s">
        <v>63</v>
      </c>
      <c r="B5" s="24" t="s">
        <v>21</v>
      </c>
      <c r="C5" s="15">
        <v>8862</v>
      </c>
      <c r="D5" s="12">
        <v>2.117</v>
      </c>
      <c r="E5" s="12">
        <v>2.117</v>
      </c>
      <c r="F5" s="12">
        <v>2.431</v>
      </c>
      <c r="G5" s="12">
        <v>386</v>
      </c>
      <c r="H5" s="12">
        <v>404</v>
      </c>
      <c r="I5" s="12">
        <v>408</v>
      </c>
      <c r="J5" s="12">
        <v>0</v>
      </c>
      <c r="K5" s="12">
        <v>0</v>
      </c>
      <c r="L5" s="12">
        <v>1</v>
      </c>
      <c r="M5" s="12">
        <v>0</v>
      </c>
      <c r="N5" s="12">
        <v>1</v>
      </c>
      <c r="O5" s="12">
        <v>1</v>
      </c>
      <c r="P5" s="12">
        <v>1</v>
      </c>
      <c r="Q5" s="17">
        <v>27</v>
      </c>
      <c r="R5" s="17">
        <v>2</v>
      </c>
      <c r="S5" s="17">
        <v>15</v>
      </c>
      <c r="T5" s="26">
        <v>5</v>
      </c>
    </row>
    <row r="6" spans="1:20" ht="15.75" x14ac:dyDescent="0.5">
      <c r="A6" s="34" t="s">
        <v>63</v>
      </c>
      <c r="B6" s="24" t="s">
        <v>22</v>
      </c>
      <c r="C6" s="15">
        <v>9191</v>
      </c>
      <c r="D6" s="12">
        <v>8.7219999999999995</v>
      </c>
      <c r="E6" s="12">
        <v>8.4410000000000007</v>
      </c>
      <c r="F6" s="12">
        <v>6.6589999999999998</v>
      </c>
      <c r="G6" s="12">
        <v>116.508</v>
      </c>
      <c r="H6" s="12">
        <v>322.01100000000002</v>
      </c>
      <c r="I6" s="12">
        <v>318.38499999999999</v>
      </c>
      <c r="J6" s="12">
        <v>0</v>
      </c>
      <c r="K6" s="12">
        <v>0</v>
      </c>
      <c r="L6" s="12" t="s">
        <v>51</v>
      </c>
      <c r="M6" s="12">
        <v>0</v>
      </c>
      <c r="N6" s="12" t="s">
        <v>64</v>
      </c>
      <c r="O6" s="12" t="s">
        <v>65</v>
      </c>
      <c r="P6" s="12" t="s">
        <v>66</v>
      </c>
      <c r="Q6" s="15">
        <v>3002900</v>
      </c>
      <c r="R6" s="15">
        <v>42706370</v>
      </c>
      <c r="S6" s="15">
        <v>6330838</v>
      </c>
      <c r="T6" s="27">
        <v>16525056</v>
      </c>
    </row>
    <row r="7" spans="1:20" ht="31.5" x14ac:dyDescent="0.5">
      <c r="A7" s="34" t="s">
        <v>63</v>
      </c>
      <c r="B7" s="24" t="s">
        <v>23</v>
      </c>
      <c r="C7" s="15">
        <v>7739</v>
      </c>
      <c r="D7" s="12">
        <v>1.1919999999999999</v>
      </c>
      <c r="E7" s="12">
        <v>1.1830000000000001</v>
      </c>
      <c r="F7" s="12">
        <v>1.395</v>
      </c>
      <c r="G7" s="12">
        <v>144</v>
      </c>
      <c r="H7" s="12">
        <v>157</v>
      </c>
      <c r="I7" s="12">
        <v>157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7">
        <v>9</v>
      </c>
      <c r="R7" s="17">
        <v>0</v>
      </c>
      <c r="S7" s="17">
        <v>2</v>
      </c>
      <c r="T7" s="26">
        <v>0</v>
      </c>
    </row>
    <row r="8" spans="1:20" ht="15.75" x14ac:dyDescent="0.5">
      <c r="A8" s="34" t="s">
        <v>63</v>
      </c>
      <c r="B8" s="24" t="s">
        <v>24</v>
      </c>
      <c r="C8" s="13">
        <v>5</v>
      </c>
      <c r="D8" s="12">
        <v>2</v>
      </c>
      <c r="E8" s="12">
        <v>2</v>
      </c>
      <c r="F8" s="12">
        <v>2</v>
      </c>
      <c r="G8" s="12">
        <v>1</v>
      </c>
      <c r="H8" s="12">
        <v>1</v>
      </c>
      <c r="I8" s="12">
        <v>1</v>
      </c>
      <c r="J8" s="14"/>
      <c r="K8" s="14"/>
      <c r="L8" s="12">
        <v>0</v>
      </c>
      <c r="M8" s="14"/>
      <c r="N8" s="12">
        <v>0</v>
      </c>
      <c r="O8" s="12">
        <v>0</v>
      </c>
      <c r="P8" s="12">
        <v>0</v>
      </c>
      <c r="Q8" s="17">
        <v>0</v>
      </c>
      <c r="R8" s="17">
        <v>0</v>
      </c>
      <c r="S8" s="17">
        <v>0</v>
      </c>
      <c r="T8" s="26">
        <v>0</v>
      </c>
    </row>
    <row r="9" spans="1:20" ht="15.75" x14ac:dyDescent="0.5">
      <c r="A9" s="34" t="s">
        <v>63</v>
      </c>
      <c r="B9" s="24" t="s">
        <v>25</v>
      </c>
      <c r="C9" s="13">
        <v>10</v>
      </c>
      <c r="D9" s="12">
        <v>3</v>
      </c>
      <c r="E9" s="12">
        <v>3</v>
      </c>
      <c r="F9" s="12">
        <v>4</v>
      </c>
      <c r="G9" s="12">
        <v>3</v>
      </c>
      <c r="H9" s="12">
        <v>3</v>
      </c>
      <c r="I9" s="12">
        <v>3</v>
      </c>
      <c r="J9" s="14"/>
      <c r="K9" s="14"/>
      <c r="L9" s="12">
        <v>3</v>
      </c>
      <c r="M9" s="14"/>
      <c r="N9" s="12">
        <v>3</v>
      </c>
      <c r="O9" s="12">
        <v>16</v>
      </c>
      <c r="P9" s="12">
        <v>5</v>
      </c>
      <c r="Q9" s="17">
        <v>5</v>
      </c>
      <c r="R9" s="17">
        <v>3.5</v>
      </c>
      <c r="S9" s="17">
        <v>4</v>
      </c>
      <c r="T9" s="26">
        <v>3</v>
      </c>
    </row>
    <row r="10" spans="1:20" ht="15.75" x14ac:dyDescent="0.5">
      <c r="A10" s="34" t="s">
        <v>63</v>
      </c>
      <c r="B10" s="24" t="s">
        <v>26</v>
      </c>
      <c r="C10" s="16">
        <v>0.89770000000000005</v>
      </c>
      <c r="D10" s="12" t="s">
        <v>27</v>
      </c>
      <c r="E10" s="12" t="s">
        <v>28</v>
      </c>
      <c r="F10" s="12" t="s">
        <v>29</v>
      </c>
      <c r="G10" s="12" t="s">
        <v>30</v>
      </c>
      <c r="H10" s="12" t="s">
        <v>31</v>
      </c>
      <c r="I10" s="12" t="s">
        <v>32</v>
      </c>
      <c r="J10" s="14"/>
      <c r="K10" s="14"/>
      <c r="L10" s="12" t="s">
        <v>60</v>
      </c>
      <c r="M10" s="14"/>
      <c r="N10" s="12" t="s">
        <v>60</v>
      </c>
      <c r="O10" s="12" t="s">
        <v>60</v>
      </c>
      <c r="P10" s="12" t="s">
        <v>60</v>
      </c>
      <c r="Q10" s="16">
        <v>0.37</v>
      </c>
      <c r="R10" s="16">
        <v>0</v>
      </c>
      <c r="S10" s="16">
        <v>0.13300000000000001</v>
      </c>
      <c r="T10" s="25">
        <v>0</v>
      </c>
    </row>
    <row r="11" spans="1:20" ht="16.149999999999999" thickBot="1" x14ac:dyDescent="0.55000000000000004">
      <c r="A11" s="35" t="s">
        <v>63</v>
      </c>
      <c r="B11" s="36" t="s">
        <v>33</v>
      </c>
      <c r="C11" s="38">
        <v>0.97560000000000002</v>
      </c>
      <c r="D11" s="39" t="s">
        <v>34</v>
      </c>
      <c r="E11" s="39" t="s">
        <v>35</v>
      </c>
      <c r="F11" s="39" t="s">
        <v>36</v>
      </c>
      <c r="G11" s="39" t="s">
        <v>37</v>
      </c>
      <c r="H11" s="39" t="s">
        <v>38</v>
      </c>
      <c r="I11" s="39" t="s">
        <v>39</v>
      </c>
      <c r="J11" s="40"/>
      <c r="K11" s="40"/>
      <c r="L11" s="39" t="s">
        <v>61</v>
      </c>
      <c r="M11" s="40"/>
      <c r="N11" s="39" t="s">
        <v>61</v>
      </c>
      <c r="O11" s="39" t="s">
        <v>61</v>
      </c>
      <c r="P11" s="39" t="s">
        <v>61</v>
      </c>
      <c r="Q11" s="38">
        <v>0.96299999999999997</v>
      </c>
      <c r="R11" s="38">
        <v>1</v>
      </c>
      <c r="S11" s="38">
        <v>1</v>
      </c>
      <c r="T11" s="41">
        <v>1</v>
      </c>
    </row>
    <row r="12" spans="1:20" ht="15.75" x14ac:dyDescent="0.5">
      <c r="A12" s="31" t="s">
        <v>62</v>
      </c>
      <c r="B12" s="20" t="s">
        <v>40</v>
      </c>
      <c r="C12" s="32">
        <v>51102873</v>
      </c>
      <c r="D12" s="32">
        <v>10549322</v>
      </c>
      <c r="E12" s="32">
        <v>10312735</v>
      </c>
      <c r="F12" s="32">
        <v>8945082</v>
      </c>
      <c r="G12" s="32">
        <v>18029850</v>
      </c>
      <c r="H12" s="32">
        <v>53956388</v>
      </c>
      <c r="I12" s="32">
        <v>53582437</v>
      </c>
      <c r="J12" s="32">
        <v>914223</v>
      </c>
      <c r="K12" s="32">
        <v>713096</v>
      </c>
      <c r="L12" s="32">
        <v>3871142</v>
      </c>
      <c r="M12" s="32">
        <v>3234055</v>
      </c>
      <c r="N12" s="32">
        <v>4052026</v>
      </c>
      <c r="O12" s="32">
        <v>5663130</v>
      </c>
      <c r="P12" s="32">
        <v>5900034</v>
      </c>
      <c r="Q12" s="32">
        <v>76763072</v>
      </c>
      <c r="R12" s="32">
        <v>45438032</v>
      </c>
      <c r="S12" s="32">
        <v>182839428</v>
      </c>
      <c r="T12" s="33">
        <v>38256588</v>
      </c>
    </row>
    <row r="13" spans="1:20" ht="15.75" x14ac:dyDescent="0.5">
      <c r="A13" s="34" t="s">
        <v>62</v>
      </c>
      <c r="B13" s="24" t="s">
        <v>41</v>
      </c>
      <c r="C13" s="17">
        <v>193821</v>
      </c>
      <c r="D13" s="17">
        <v>15713</v>
      </c>
      <c r="E13" s="17">
        <v>15659</v>
      </c>
      <c r="F13" s="17">
        <v>17997</v>
      </c>
      <c r="G13" s="17">
        <v>5561</v>
      </c>
      <c r="H13" s="17">
        <v>4989</v>
      </c>
      <c r="I13" s="17">
        <v>5035</v>
      </c>
      <c r="J13" s="17">
        <v>390</v>
      </c>
      <c r="K13" s="17">
        <v>351</v>
      </c>
      <c r="L13" s="17">
        <v>544</v>
      </c>
      <c r="M13" s="17">
        <v>387</v>
      </c>
      <c r="N13" s="17">
        <v>164</v>
      </c>
      <c r="O13" s="17">
        <v>188</v>
      </c>
      <c r="P13" s="17">
        <v>146</v>
      </c>
      <c r="Q13" s="17">
        <v>11960</v>
      </c>
      <c r="R13" s="17">
        <v>16956</v>
      </c>
      <c r="S13" s="17">
        <v>41589</v>
      </c>
      <c r="T13" s="26">
        <v>20300</v>
      </c>
    </row>
    <row r="14" spans="1:20" ht="15.75" x14ac:dyDescent="0.5">
      <c r="A14" s="34" t="s">
        <v>62</v>
      </c>
      <c r="B14" s="24" t="s">
        <v>42</v>
      </c>
      <c r="C14" s="17">
        <v>2</v>
      </c>
      <c r="D14" s="17">
        <v>2</v>
      </c>
      <c r="E14" s="17">
        <v>2</v>
      </c>
      <c r="F14" s="17">
        <v>2</v>
      </c>
      <c r="G14" s="17">
        <v>1</v>
      </c>
      <c r="H14" s="17">
        <v>1</v>
      </c>
      <c r="I14" s="17">
        <v>1</v>
      </c>
      <c r="J14" s="17">
        <v>6.5</v>
      </c>
      <c r="K14" s="17">
        <v>2.5</v>
      </c>
      <c r="L14" s="17">
        <v>1</v>
      </c>
      <c r="M14" s="17">
        <v>2</v>
      </c>
      <c r="N14" s="17">
        <v>1</v>
      </c>
      <c r="O14" s="17">
        <v>1</v>
      </c>
      <c r="P14" s="17">
        <v>1</v>
      </c>
      <c r="Q14" s="17">
        <v>1</v>
      </c>
      <c r="R14" s="17">
        <v>2</v>
      </c>
      <c r="S14" s="17">
        <v>1</v>
      </c>
      <c r="T14" s="26">
        <v>3</v>
      </c>
    </row>
    <row r="15" spans="1:20" ht="15.75" x14ac:dyDescent="0.5">
      <c r="A15" s="34" t="s">
        <v>62</v>
      </c>
      <c r="B15" s="24" t="s">
        <v>43</v>
      </c>
      <c r="C15" s="17">
        <v>3</v>
      </c>
      <c r="D15" s="17">
        <v>3</v>
      </c>
      <c r="E15" s="17">
        <v>3</v>
      </c>
      <c r="F15" s="17">
        <v>3</v>
      </c>
      <c r="G15" s="17">
        <v>1</v>
      </c>
      <c r="H15" s="17">
        <v>1</v>
      </c>
      <c r="I15" s="17">
        <v>1</v>
      </c>
      <c r="J15" s="17">
        <v>2</v>
      </c>
      <c r="K15" s="17">
        <v>3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2</v>
      </c>
      <c r="R15" s="17">
        <v>3</v>
      </c>
      <c r="S15" s="17">
        <v>2</v>
      </c>
      <c r="T15" s="26">
        <v>4</v>
      </c>
    </row>
    <row r="16" spans="1:20" ht="15.75" x14ac:dyDescent="0.5">
      <c r="A16" s="34" t="s">
        <v>62</v>
      </c>
      <c r="B16" s="24" t="s">
        <v>44</v>
      </c>
      <c r="C16" s="17">
        <v>264</v>
      </c>
      <c r="D16" s="17">
        <v>671</v>
      </c>
      <c r="E16" s="17">
        <v>659</v>
      </c>
      <c r="F16" s="17">
        <v>497</v>
      </c>
      <c r="G16" s="17">
        <v>3242</v>
      </c>
      <c r="H16" s="17">
        <v>10815</v>
      </c>
      <c r="I16" s="17">
        <v>10642</v>
      </c>
      <c r="J16" s="17">
        <v>2344</v>
      </c>
      <c r="K16" s="17">
        <v>2032</v>
      </c>
      <c r="L16" s="17">
        <v>7116</v>
      </c>
      <c r="M16" s="17">
        <v>8357</v>
      </c>
      <c r="N16" s="17">
        <v>24707</v>
      </c>
      <c r="O16" s="17">
        <v>30123</v>
      </c>
      <c r="P16" s="17">
        <v>40411</v>
      </c>
      <c r="Q16" s="17">
        <v>6418</v>
      </c>
      <c r="R16" s="17">
        <v>2680</v>
      </c>
      <c r="S16" s="17">
        <v>4396</v>
      </c>
      <c r="T16" s="26">
        <v>1885</v>
      </c>
    </row>
    <row r="17" spans="1:20" ht="15.75" x14ac:dyDescent="0.5">
      <c r="A17" s="34" t="s">
        <v>62</v>
      </c>
      <c r="B17" s="24" t="s">
        <v>45</v>
      </c>
      <c r="C17" s="17">
        <v>24672</v>
      </c>
      <c r="D17" s="17">
        <v>3702</v>
      </c>
      <c r="E17" s="17">
        <v>3644</v>
      </c>
      <c r="F17" s="17">
        <v>3801</v>
      </c>
      <c r="G17" s="17">
        <v>2173</v>
      </c>
      <c r="H17" s="17">
        <v>2408</v>
      </c>
      <c r="I17" s="17">
        <v>2398</v>
      </c>
      <c r="J17" s="17">
        <v>78</v>
      </c>
      <c r="K17" s="17">
        <v>82</v>
      </c>
      <c r="L17" s="17">
        <v>176</v>
      </c>
      <c r="M17" s="17">
        <v>147</v>
      </c>
      <c r="N17" s="17">
        <v>95</v>
      </c>
      <c r="O17" s="17">
        <v>97</v>
      </c>
      <c r="P17" s="17">
        <v>102</v>
      </c>
      <c r="Q17" s="17">
        <v>844</v>
      </c>
      <c r="R17" s="17">
        <v>552</v>
      </c>
      <c r="S17" s="17">
        <v>795</v>
      </c>
      <c r="T17" s="26">
        <v>544</v>
      </c>
    </row>
    <row r="18" spans="1:20" ht="15.75" x14ac:dyDescent="0.5">
      <c r="A18" s="34" t="s">
        <v>62</v>
      </c>
      <c r="B18" s="24" t="s">
        <v>46</v>
      </c>
      <c r="C18" s="17">
        <v>14597</v>
      </c>
      <c r="D18" s="17">
        <v>2466</v>
      </c>
      <c r="E18" s="17">
        <v>2417</v>
      </c>
      <c r="F18" s="17">
        <v>2550</v>
      </c>
      <c r="G18" s="17">
        <v>915</v>
      </c>
      <c r="H18" s="17">
        <v>1013</v>
      </c>
      <c r="I18" s="17">
        <v>1018</v>
      </c>
      <c r="J18" s="17">
        <v>10</v>
      </c>
      <c r="K18" s="17">
        <v>10</v>
      </c>
      <c r="L18" s="17">
        <v>16</v>
      </c>
      <c r="M18" s="17">
        <v>14</v>
      </c>
      <c r="N18" s="17">
        <v>5</v>
      </c>
      <c r="O18" s="17">
        <v>6</v>
      </c>
      <c r="P18" s="17">
        <v>7</v>
      </c>
      <c r="Q18" s="17">
        <v>155</v>
      </c>
      <c r="R18" s="17">
        <v>90</v>
      </c>
      <c r="S18" s="17">
        <v>112</v>
      </c>
      <c r="T18" s="26">
        <v>97</v>
      </c>
    </row>
    <row r="19" spans="1:20" ht="16.149999999999999" thickBot="1" x14ac:dyDescent="0.55000000000000004">
      <c r="A19" s="35" t="s">
        <v>62</v>
      </c>
      <c r="B19" s="36" t="s">
        <v>47</v>
      </c>
      <c r="C19" s="29">
        <v>19906</v>
      </c>
      <c r="D19" s="29">
        <v>2791</v>
      </c>
      <c r="E19" s="29">
        <v>2770</v>
      </c>
      <c r="F19" s="29">
        <v>2938</v>
      </c>
      <c r="G19" s="29">
        <v>1586</v>
      </c>
      <c r="H19" s="29">
        <v>1774</v>
      </c>
      <c r="I19" s="29">
        <v>1755</v>
      </c>
      <c r="J19" s="29">
        <v>68</v>
      </c>
      <c r="K19" s="29">
        <v>74</v>
      </c>
      <c r="L19" s="29">
        <v>161</v>
      </c>
      <c r="M19" s="29">
        <v>135</v>
      </c>
      <c r="N19" s="29">
        <v>90</v>
      </c>
      <c r="O19" s="29">
        <v>92</v>
      </c>
      <c r="P19" s="29">
        <v>95</v>
      </c>
      <c r="Q19" s="29">
        <v>742</v>
      </c>
      <c r="R19" s="29">
        <v>480</v>
      </c>
      <c r="S19" s="29">
        <v>711</v>
      </c>
      <c r="T19" s="30">
        <v>475</v>
      </c>
    </row>
    <row r="20" spans="1:20" ht="15.75" x14ac:dyDescent="0.5">
      <c r="A20" s="42" t="s">
        <v>188</v>
      </c>
      <c r="B20" s="43" t="s">
        <v>182</v>
      </c>
      <c r="C20" s="32">
        <v>14597</v>
      </c>
      <c r="D20" s="32">
        <v>2465</v>
      </c>
      <c r="E20" s="32">
        <v>2415</v>
      </c>
      <c r="F20" s="32">
        <v>2547</v>
      </c>
      <c r="G20" s="32">
        <v>915</v>
      </c>
      <c r="H20" s="32">
        <v>1012</v>
      </c>
      <c r="I20" s="32">
        <v>1018</v>
      </c>
      <c r="J20" s="32">
        <v>2</v>
      </c>
      <c r="K20" s="32">
        <v>1</v>
      </c>
      <c r="L20" s="32">
        <v>11</v>
      </c>
      <c r="M20" s="32">
        <v>9</v>
      </c>
      <c r="N20" s="32">
        <v>5</v>
      </c>
      <c r="O20" s="32">
        <v>6</v>
      </c>
      <c r="P20" s="32">
        <v>7</v>
      </c>
      <c r="Q20" s="32">
        <v>112</v>
      </c>
      <c r="R20" s="32">
        <v>33</v>
      </c>
      <c r="S20" s="32">
        <v>65</v>
      </c>
      <c r="T20" s="33">
        <v>23</v>
      </c>
    </row>
    <row r="21" spans="1:20" ht="16.149999999999999" thickBot="1" x14ac:dyDescent="0.55000000000000004">
      <c r="A21" s="44" t="s">
        <v>188</v>
      </c>
      <c r="B21" s="28" t="s">
        <v>183</v>
      </c>
      <c r="C21" s="29">
        <v>19906</v>
      </c>
      <c r="D21" s="29">
        <v>2787</v>
      </c>
      <c r="E21" s="29">
        <v>2767</v>
      </c>
      <c r="F21" s="29">
        <v>2936</v>
      </c>
      <c r="G21" s="29">
        <v>1586</v>
      </c>
      <c r="H21" s="29">
        <v>1774</v>
      </c>
      <c r="I21" s="29">
        <v>1755</v>
      </c>
      <c r="J21" s="29">
        <v>16</v>
      </c>
      <c r="K21" s="29">
        <v>13</v>
      </c>
      <c r="L21" s="29">
        <v>125</v>
      </c>
      <c r="M21" s="29">
        <v>92</v>
      </c>
      <c r="N21" s="29">
        <v>84</v>
      </c>
      <c r="O21" s="29">
        <v>92</v>
      </c>
      <c r="P21" s="29">
        <v>95</v>
      </c>
      <c r="Q21" s="29">
        <v>558</v>
      </c>
      <c r="R21" s="29">
        <v>228</v>
      </c>
      <c r="S21" s="29">
        <v>473</v>
      </c>
      <c r="T21" s="30">
        <v>189</v>
      </c>
    </row>
    <row r="35" spans="2:20" x14ac:dyDescent="0.45">
      <c r="P35"/>
      <c r="Q35" s="10"/>
      <c r="R35" s="10"/>
      <c r="S35" s="10"/>
      <c r="T35" s="10"/>
    </row>
    <row r="36" spans="2:20" x14ac:dyDescent="0.45">
      <c r="P36"/>
      <c r="Q36" s="11"/>
      <c r="R36" s="11"/>
      <c r="S36" s="11"/>
      <c r="T36" s="11"/>
    </row>
    <row r="37" spans="2:20" x14ac:dyDescent="0.45">
      <c r="P37"/>
      <c r="Q37" s="11"/>
      <c r="R37" s="11"/>
      <c r="S37" s="11"/>
      <c r="T37" s="11"/>
    </row>
    <row r="38" spans="2:20" x14ac:dyDescent="0.45">
      <c r="B38"/>
      <c r="C38"/>
      <c r="D38"/>
      <c r="E38"/>
      <c r="F38"/>
      <c r="G38"/>
      <c r="H38"/>
      <c r="I38"/>
      <c r="P38"/>
      <c r="Q38"/>
      <c r="R38"/>
      <c r="S38"/>
      <c r="T38"/>
    </row>
    <row r="39" spans="2:20" x14ac:dyDescent="0.45">
      <c r="B39"/>
      <c r="C39"/>
      <c r="D39"/>
      <c r="E39"/>
      <c r="F39"/>
      <c r="G39"/>
      <c r="H39"/>
      <c r="I39"/>
      <c r="P39"/>
      <c r="Q39" s="10"/>
      <c r="R39" s="10"/>
      <c r="S39" s="10"/>
      <c r="T39" s="10"/>
    </row>
    <row r="40" spans="2:20" x14ac:dyDescent="0.45">
      <c r="B40"/>
      <c r="C40"/>
      <c r="D40"/>
      <c r="E40"/>
      <c r="F40"/>
      <c r="G40"/>
      <c r="H40"/>
      <c r="I40"/>
      <c r="P40"/>
      <c r="Q40"/>
      <c r="R40"/>
      <c r="S40"/>
      <c r="T40"/>
    </row>
    <row r="41" spans="2:20" x14ac:dyDescent="0.45">
      <c r="B41"/>
      <c r="C41"/>
      <c r="D41"/>
      <c r="E41"/>
      <c r="F41"/>
      <c r="G41"/>
      <c r="H41"/>
      <c r="I41"/>
      <c r="P41"/>
      <c r="Q41"/>
      <c r="R41"/>
      <c r="S41"/>
      <c r="T41"/>
    </row>
    <row r="42" spans="2:20" x14ac:dyDescent="0.45">
      <c r="B42"/>
      <c r="C42"/>
      <c r="D42"/>
      <c r="E42"/>
      <c r="F42"/>
      <c r="G42"/>
      <c r="H42"/>
      <c r="I42"/>
      <c r="P42"/>
      <c r="Q42"/>
      <c r="R42"/>
      <c r="S42"/>
      <c r="T42"/>
    </row>
    <row r="43" spans="2:20" x14ac:dyDescent="0.45">
      <c r="B43"/>
      <c r="C43"/>
      <c r="D43"/>
      <c r="E43"/>
      <c r="F43"/>
      <c r="G43"/>
      <c r="H43"/>
      <c r="I43"/>
      <c r="P43"/>
      <c r="Q43" s="11"/>
      <c r="R43" s="11"/>
      <c r="S43" s="11"/>
      <c r="T43" s="11"/>
    </row>
    <row r="44" spans="2:20" x14ac:dyDescent="0.45">
      <c r="B44"/>
      <c r="C44"/>
      <c r="D44"/>
      <c r="E44"/>
      <c r="F44"/>
      <c r="G44"/>
      <c r="H44"/>
      <c r="I44"/>
      <c r="P44"/>
      <c r="Q44" s="11"/>
      <c r="R44" s="11"/>
      <c r="S44" s="11"/>
      <c r="T44" s="11"/>
    </row>
    <row r="45" spans="2:20" x14ac:dyDescent="0.45">
      <c r="B45"/>
      <c r="C45"/>
      <c r="D45"/>
      <c r="E45"/>
      <c r="F45"/>
      <c r="G45"/>
      <c r="H45"/>
      <c r="I45"/>
    </row>
    <row r="46" spans="2:20" x14ac:dyDescent="0.45">
      <c r="B46"/>
      <c r="C46"/>
      <c r="D46"/>
      <c r="E46"/>
      <c r="F46"/>
      <c r="G46"/>
      <c r="H46"/>
      <c r="I46"/>
    </row>
    <row r="47" spans="2:20" x14ac:dyDescent="0.45">
      <c r="B47"/>
      <c r="C47"/>
      <c r="D47"/>
      <c r="E47"/>
      <c r="F47"/>
      <c r="G47"/>
      <c r="H47"/>
      <c r="I47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361F-0ECA-40B6-BFB7-6B8B6F4BB50B}">
  <dimension ref="A1:AH13"/>
  <sheetViews>
    <sheetView workbookViewId="0">
      <selection activeCell="D13" sqref="D13"/>
    </sheetView>
  </sheetViews>
  <sheetFormatPr baseColWidth="10" defaultRowHeight="14.25" x14ac:dyDescent="0.45"/>
  <cols>
    <col min="1" max="1" width="12.1328125" bestFit="1" customWidth="1"/>
  </cols>
  <sheetData>
    <row r="1" spans="1:34" x14ac:dyDescent="0.45">
      <c r="A1" t="str">
        <f>'[1]Clinical Data'!A1</f>
        <v>Study ID</v>
      </c>
      <c r="B1" t="str">
        <f>'[1]Clinical Data'!B1</f>
        <v>Age</v>
      </c>
      <c r="C1" t="str">
        <f>'[1]Clinical Data'!C1</f>
        <v>Gender</v>
      </c>
      <c r="D1" t="str">
        <f>'[1]Clinical Data'!D1</f>
        <v>BMI [kg/m2]</v>
      </c>
      <c r="E1" t="str">
        <f>'[1]Clinical Data'!E1</f>
        <v>PMI [h]</v>
      </c>
      <c r="F1" t="str">
        <f>'[1]Clinical Data'!F1</f>
        <v>Disease duration
[days]</v>
      </c>
      <c r="G1" t="str">
        <f>'[1]Clinical Data'!G1</f>
        <v>days at ICU</v>
      </c>
      <c r="H1" t="str">
        <f>'[1]Clinical Data'!H1</f>
        <v>Invasive ventilation</v>
      </c>
      <c r="I1" t="str">
        <f>'[1]Clinical Data'!I1</f>
        <v>ECMO</v>
      </c>
      <c r="J1" t="str">
        <f>'[1]Clinical Data'!J1</f>
        <v>Catechol-amines</v>
      </c>
      <c r="K1" t="str">
        <f>'[1]Clinical Data'!K1</f>
        <v>Cortico-steroids</v>
      </c>
      <c r="L1" t="str">
        <f>'[1]Clinical Data'!L1</f>
        <v>ARDS</v>
      </c>
      <c r="M1" t="str">
        <f>'[1]Clinical Data'!M1</f>
        <v>Bacterial pneumo-nia</v>
      </c>
      <c r="N1" t="str">
        <f>'[1]Clinical Data'!N1</f>
        <v>last PCT</v>
      </c>
      <c r="O1" t="str">
        <f>'[1]Clinical Data'!O1</f>
        <v>SARS-CoV2 ante mortem</v>
      </c>
      <c r="P1" t="str">
        <f>'[1]Clinical Data'!P1</f>
        <v>mean lung log10_SARS-CoV-2 GEper10000diploidcells</v>
      </c>
      <c r="Q1" t="str">
        <f>'[1]Clinical Data'!Q1</f>
        <v>sg RNA</v>
      </c>
      <c r="R1" t="str">
        <f>'[1]Clinical Data'!R1</f>
        <v>Nucleocpasid  ICH</v>
      </c>
      <c r="S1" t="str">
        <f>'[1]Clinical Data'!S1</f>
        <v>Prussian Blue (iron)</v>
      </c>
      <c r="T1" t="str">
        <f>'[1]Clinical Data'!T1</f>
        <v>Fibrosis score (mean)/of N slides</v>
      </c>
      <c r="U1" t="str">
        <f>'[1]Clinical Data'!U1</f>
        <v>preexisting conditions (cardial/pulmonary/malignant/autoimmune)</v>
      </c>
      <c r="V1" t="str">
        <f>'[1]Clinical Data'!V1</f>
        <v>Cause of death I a (clinical)</v>
      </c>
      <c r="W1" t="str">
        <f>'[1]Clinical Data'!W1</f>
        <v>Cause of death I b (clinical)</v>
      </c>
      <c r="X1" t="str">
        <f>'[1]Clinical Data'!X1</f>
        <v>Cause of death I (clinical)</v>
      </c>
      <c r="Y1" t="str">
        <f>'[1]Clinical Data'!Y1</f>
        <v>II(clinical)</v>
      </c>
      <c r="Z1" t="str">
        <f>'[1]Clinical Data'!Z1</f>
        <v>Cause of death I a (patho)</v>
      </c>
      <c r="AA1" t="str">
        <f>'[1]Clinical Data'!AA1</f>
        <v>Cause of death I b (patho)</v>
      </c>
      <c r="AB1" t="str">
        <f>'[1]Clinical Data'!AB1</f>
        <v>Cause of death I (patho)</v>
      </c>
      <c r="AC1" t="str">
        <f>'[1]Clinical Data'!AC1</f>
        <v>II (patho)</v>
      </c>
      <c r="AD1" t="str">
        <f>'[1]Clinical Data'!AD1</f>
        <v>Comment Patho</v>
      </c>
      <c r="AE1" t="str">
        <f>'[1]Clinical Data'!AE1</f>
        <v xml:space="preserve">Neurological </v>
      </c>
      <c r="AF1" t="str">
        <f>'[1]Clinical Data'!AF1</f>
        <v>CNS Histopathology</v>
      </c>
      <c r="AG1" t="str">
        <f>'[1]Clinical Data'!AG1</f>
        <v xml:space="preserve">COVID-19 as part of main cause of death </v>
      </c>
      <c r="AH1" t="str">
        <f>'[1]Clinical Data'!AH1</f>
        <v>analyzed organ</v>
      </c>
    </row>
    <row r="2" spans="1:34" x14ac:dyDescent="0.45">
      <c r="A2" t="s">
        <v>218</v>
      </c>
      <c r="B2" t="str">
        <f>'[1]Clinical Data'!B2</f>
        <v>55-59</v>
      </c>
      <c r="C2" t="str">
        <f>'[1]Clinical Data'!C2</f>
        <v>M</v>
      </c>
      <c r="D2" t="str">
        <f>'[1]Clinical Data'!D2</f>
        <v>na</v>
      </c>
      <c r="E2">
        <f>'[1]Clinical Data'!E2</f>
        <v>36</v>
      </c>
      <c r="F2">
        <f>'[1]Clinical Data'!F2</f>
        <v>55</v>
      </c>
      <c r="G2">
        <f>'[1]Clinical Data'!G2</f>
        <v>7</v>
      </c>
      <c r="H2" t="str">
        <f>'[1]Clinical Data'!H2</f>
        <v>no</v>
      </c>
      <c r="I2" t="str">
        <f>'[1]Clinical Data'!I2</f>
        <v>no</v>
      </c>
      <c r="J2" t="str">
        <f>'[1]Clinical Data'!J2</f>
        <v>no</v>
      </c>
      <c r="K2" t="str">
        <f>'[1]Clinical Data'!K2</f>
        <v>yes</v>
      </c>
      <c r="L2" t="str">
        <f>'[1]Clinical Data'!L2</f>
        <v>no</v>
      </c>
      <c r="M2" t="str">
        <f>'[1]Clinical Data'!M2</f>
        <v>yes</v>
      </c>
      <c r="N2">
        <f>'[1]Clinical Data'!N2</f>
        <v>0.62</v>
      </c>
      <c r="O2" t="str">
        <f>'[1]Clinical Data'!O2</f>
        <v>no</v>
      </c>
      <c r="P2">
        <f>'[1]Clinical Data'!P2</f>
        <v>0</v>
      </c>
      <c r="Q2" t="str">
        <f>'[1]Clinical Data'!Q2</f>
        <v>N/A</v>
      </c>
      <c r="R2" t="str">
        <f>'[1]Clinical Data'!R2</f>
        <v>0</v>
      </c>
      <c r="S2" t="str">
        <f>'[1]Clinical Data'!S2</f>
        <v>+</v>
      </c>
      <c r="T2" t="str">
        <f>'[1]Clinical Data'!T2</f>
        <v>1,9/1</v>
      </c>
      <c r="U2" t="str">
        <f>'[1]Clinical Data'!U2</f>
        <v>meningeosis carcinomatosa of squamous cell carcinoma, pneumonia, M.Bechterew; Diabetes mellitus</v>
      </c>
      <c r="V2" t="str">
        <f>'[1]Clinical Data'!V2</f>
        <v>Pneumonie</v>
      </c>
      <c r="W2" t="str">
        <f>'[1]Clinical Data'!W2</f>
        <v xml:space="preserve">Schluckstörung bei Hirnnervenausfall </v>
      </c>
      <c r="X2" t="str">
        <f>'[1]Clinical Data'!X2</f>
        <v xml:space="preserve">Meningeosis bei unklarem Primarius und hydrocephaler Aufstau </v>
      </c>
      <c r="Y2">
        <f>'[1]Clinical Data'!Y2</f>
        <v>0</v>
      </c>
      <c r="Z2" t="str">
        <f>'[1]Clinical Data'!Z2</f>
        <v>Fulminante Lungenarterienembolie</v>
      </c>
      <c r="AA2" t="str">
        <f>'[1]Clinical Data'!AA2</f>
        <v xml:space="preserve">Pneumonie </v>
      </c>
      <c r="AB2" t="str">
        <f>'[1]Clinical Data'!AB2</f>
        <v xml:space="preserve">Meningeosis carcinomatosa </v>
      </c>
      <c r="AC2" t="str">
        <f>'[1]Clinical Data'!AC2</f>
        <v>Lungenemphysem</v>
      </c>
      <c r="AD2">
        <f>'[1]Clinical Data'!AD2</f>
        <v>0</v>
      </c>
      <c r="AE2">
        <f>'[1]Clinical Data'!AE2</f>
        <v>0</v>
      </c>
      <c r="AF2">
        <f>'[1]Clinical Data'!AF2</f>
        <v>0</v>
      </c>
      <c r="AG2" t="str">
        <f>'[1]Clinical Data'!AG2</f>
        <v>no</v>
      </c>
      <c r="AH2" t="str">
        <f>'[1]Clinical Data'!AH2</f>
        <v>Lymphnode</v>
      </c>
    </row>
    <row r="3" spans="1:34" x14ac:dyDescent="0.45">
      <c r="A3" t="s">
        <v>219</v>
      </c>
      <c r="B3" t="str">
        <f>'[1]Clinical Data'!B3</f>
        <v>90 - 94</v>
      </c>
      <c r="C3" t="str">
        <f>'[1]Clinical Data'!C3</f>
        <v>M</v>
      </c>
      <c r="D3">
        <f>'[1]Clinical Data'!D3</f>
        <v>19.100000000000001</v>
      </c>
      <c r="E3">
        <f>'[1]Clinical Data'!E3</f>
        <v>22</v>
      </c>
      <c r="F3">
        <f>'[1]Clinical Data'!F3</f>
        <v>12</v>
      </c>
      <c r="G3">
        <f>'[1]Clinical Data'!G3</f>
        <v>3</v>
      </c>
      <c r="H3" t="str">
        <f>'[1]Clinical Data'!H3</f>
        <v>no</v>
      </c>
      <c r="I3" t="str">
        <f>'[1]Clinical Data'!I3</f>
        <v>no</v>
      </c>
      <c r="J3" t="str">
        <f>'[1]Clinical Data'!J3</f>
        <v>no</v>
      </c>
      <c r="K3" t="str">
        <f>'[1]Clinical Data'!K3</f>
        <v>yes</v>
      </c>
      <c r="L3" t="str">
        <f>'[1]Clinical Data'!L3</f>
        <v>yes</v>
      </c>
      <c r="M3" t="str">
        <f>'[1]Clinical Data'!M3</f>
        <v>yes</v>
      </c>
      <c r="N3">
        <f>'[1]Clinical Data'!N3</f>
        <v>3.08</v>
      </c>
      <c r="O3" t="str">
        <f>'[1]Clinical Data'!O3</f>
        <v>yes</v>
      </c>
      <c r="P3">
        <f>'[1]Clinical Data'!P3</f>
        <v>5.25</v>
      </c>
      <c r="Q3" t="str">
        <f>'[1]Clinical Data'!Q3</f>
        <v>yes</v>
      </c>
      <c r="R3" t="str">
        <f>'[1]Clinical Data'!R3</f>
        <v>++</v>
      </c>
      <c r="S3" t="str">
        <f>'[1]Clinical Data'!S3</f>
        <v>++</v>
      </c>
      <c r="T3" t="str">
        <f>'[1]Clinical Data'!T3</f>
        <v>1,88/1</v>
      </c>
      <c r="U3" t="str">
        <f>'[1]Clinical Data'!U3</f>
        <v>diabetes mellitus, hypertonus, vascular dementia, aortic stenosis</v>
      </c>
      <c r="V3" t="str">
        <f>'[1]Clinical Data'!V3</f>
        <v>respiratorische Insuffizienz</v>
      </c>
      <c r="W3" t="str">
        <f>'[1]Clinical Data'!W3</f>
        <v>ARDS</v>
      </c>
      <c r="X3" t="str">
        <f>'[1]Clinical Data'!X3</f>
        <v>COVID19</v>
      </c>
      <c r="Y3">
        <f>'[1]Clinical Data'!Y3</f>
        <v>0</v>
      </c>
      <c r="Z3" t="str">
        <f>'[1]Clinical Data'!Z3</f>
        <v>rezidiviernde Herdpneumonie</v>
      </c>
      <c r="AA3" t="str">
        <f>'[1]Clinical Data'!AA3</f>
        <v>abszedierte Lungeninfarkte</v>
      </c>
      <c r="AB3" t="str">
        <f>'[1]Clinical Data'!AB3</f>
        <v>COVID-19-Pneumonie</v>
      </c>
      <c r="AC3" t="str">
        <f>'[1]Clinical Data'!AC3</f>
        <v>Cholethiasis</v>
      </c>
      <c r="AD3" t="str">
        <f>'[1]Clinical Data'!AD3</f>
        <v>Allgemeine Arteriosklerose</v>
      </c>
      <c r="AE3" t="str">
        <f>'[1]Clinical Data'!AE3</f>
        <v>n.d.</v>
      </c>
      <c r="AF3" t="str">
        <f>'[1]Clinical Data'!AF3</f>
        <v>opB</v>
      </c>
      <c r="AG3" t="str">
        <f>'[1]Clinical Data'!AG3</f>
        <v>no</v>
      </c>
      <c r="AH3" t="str">
        <f>'[1]Clinical Data'!AH3</f>
        <v>Lymphnode</v>
      </c>
    </row>
    <row r="4" spans="1:34" x14ac:dyDescent="0.45">
      <c r="A4" t="s">
        <v>220</v>
      </c>
      <c r="B4" t="str">
        <f>'[1]Clinical Data'!B4</f>
        <v>60-64</v>
      </c>
      <c r="C4" t="str">
        <f>'[1]Clinical Data'!C4</f>
        <v>M</v>
      </c>
      <c r="D4">
        <f>'[1]Clinical Data'!D4</f>
        <v>50</v>
      </c>
      <c r="E4">
        <f>'[1]Clinical Data'!E4</f>
        <v>10</v>
      </c>
      <c r="F4">
        <f>'[1]Clinical Data'!F4</f>
        <v>19</v>
      </c>
      <c r="G4">
        <f>'[1]Clinical Data'!G4</f>
        <v>13</v>
      </c>
      <c r="H4" t="str">
        <f>'[1]Clinical Data'!H4</f>
        <v>yes</v>
      </c>
      <c r="I4" t="str">
        <f>'[1]Clinical Data'!I4</f>
        <v>no</v>
      </c>
      <c r="J4" t="str">
        <f>'[1]Clinical Data'!J4</f>
        <v>yes</v>
      </c>
      <c r="K4" t="str">
        <f>'[1]Clinical Data'!K4</f>
        <v>yes</v>
      </c>
      <c r="L4" t="str">
        <f>'[1]Clinical Data'!L4</f>
        <v>yes</v>
      </c>
      <c r="M4" t="str">
        <f>'[1]Clinical Data'!M4</f>
        <v>no</v>
      </c>
      <c r="N4">
        <f>'[1]Clinical Data'!N4</f>
        <v>3.31</v>
      </c>
      <c r="O4" t="str">
        <f>'[1]Clinical Data'!O4</f>
        <v>yes</v>
      </c>
      <c r="P4">
        <f>'[1]Clinical Data'!P4</f>
        <v>2.83</v>
      </c>
      <c r="Q4" t="str">
        <f>'[1]Clinical Data'!Q4</f>
        <v>no</v>
      </c>
      <c r="R4" t="str">
        <f>'[1]Clinical Data'!R4</f>
        <v>+</v>
      </c>
      <c r="S4" t="str">
        <f>'[1]Clinical Data'!S4</f>
        <v>++</v>
      </c>
      <c r="T4" t="str">
        <f>'[1]Clinical Data'!T4</f>
        <v>2,68/1</v>
      </c>
      <c r="U4" t="str">
        <f>'[1]Clinical Data'!U4</f>
        <v>hypertonus, coronary heart disease, adipositas III</v>
      </c>
      <c r="V4" t="str">
        <f>'[1]Clinical Data'!V4</f>
        <v xml:space="preserve"> Septischer Schock</v>
      </c>
      <c r="W4" t="str">
        <f>'[1]Clinical Data'!W4</f>
        <v>ARDS</v>
      </c>
      <c r="X4" t="str">
        <f>'[1]Clinical Data'!X4</f>
        <v>COVID19</v>
      </c>
      <c r="Y4">
        <f>'[1]Clinical Data'!Y4</f>
        <v>0</v>
      </c>
      <c r="Z4" t="str">
        <f>'[1]Clinical Data'!Z4</f>
        <v>Rechtsherzversagen</v>
      </c>
      <c r="AA4" t="str">
        <f>'[1]Clinical Data'!AA4</f>
        <v>Lungenödem und diffuse Lungenblutung</v>
      </c>
      <c r="AB4" t="str">
        <f>'[1]Clinical Data'!AB4</f>
        <v>COVID-19 Pneumonie</v>
      </c>
      <c r="AC4" t="str">
        <f>'[1]Clinical Data'!AC4</f>
        <v>Pulmonalarteriensklerose mit Rechtsheruzbelastung; Adipositas III; schwere generalisierte Arteriosklerose.</v>
      </c>
      <c r="AD4" t="str">
        <f>'[1]Clinical Data'!AD4</f>
        <v xml:space="preserve">Fettleber; HSV-Tracheobronchitis; Struma colloides diffusa et nodosa mit älteren Einblutungen; noduläre Prostatahyperplasie. Riesenzellhaltige Entzündung der Lunge. </v>
      </c>
      <c r="AE4" t="str">
        <f>'[1]Clinical Data'!AE4</f>
        <v>n.d.</v>
      </c>
      <c r="AF4" t="str">
        <f>'[1]Clinical Data'!AF4</f>
        <v>opB</v>
      </c>
      <c r="AG4" t="str">
        <f>'[1]Clinical Data'!AG4</f>
        <v>yes</v>
      </c>
      <c r="AH4" t="str">
        <f>'[1]Clinical Data'!AH4</f>
        <v>Lymphnode</v>
      </c>
    </row>
    <row r="5" spans="1:34" x14ac:dyDescent="0.45">
      <c r="A5" t="s">
        <v>221</v>
      </c>
      <c r="B5" t="str">
        <f>'[1]Clinical Data'!B5</f>
        <v>60 - 64</v>
      </c>
      <c r="C5" t="str">
        <f>'[1]Clinical Data'!C5</f>
        <v>M</v>
      </c>
      <c r="D5">
        <f>'[1]Clinical Data'!D5</f>
        <v>16.2</v>
      </c>
      <c r="E5">
        <f>'[1]Clinical Data'!E5</f>
        <v>8</v>
      </c>
      <c r="F5">
        <f>'[1]Clinical Data'!F5</f>
        <v>28</v>
      </c>
      <c r="G5">
        <f>'[1]Clinical Data'!G5</f>
        <v>0</v>
      </c>
      <c r="H5" t="str">
        <f>'[1]Clinical Data'!H5</f>
        <v>no</v>
      </c>
      <c r="I5" t="str">
        <f>'[1]Clinical Data'!I5</f>
        <v>no</v>
      </c>
      <c r="J5" t="str">
        <f>'[1]Clinical Data'!J5</f>
        <v>no</v>
      </c>
      <c r="K5" t="str">
        <f>'[1]Clinical Data'!K5</f>
        <v>no</v>
      </c>
      <c r="L5" t="str">
        <f>'[1]Clinical Data'!L5</f>
        <v>no</v>
      </c>
      <c r="M5" t="str">
        <f>'[1]Clinical Data'!M5</f>
        <v>yes</v>
      </c>
      <c r="N5">
        <f>'[1]Clinical Data'!N5</f>
        <v>0.28000000000000003</v>
      </c>
      <c r="O5" t="str">
        <f>'[1]Clinical Data'!O5</f>
        <v>yes</v>
      </c>
      <c r="P5">
        <f>'[1]Clinical Data'!P5</f>
        <v>0.46</v>
      </c>
      <c r="Q5" t="str">
        <f>'[1]Clinical Data'!Q5</f>
        <v>no</v>
      </c>
      <c r="R5" t="str">
        <f>'[1]Clinical Data'!R5</f>
        <v>N/A</v>
      </c>
      <c r="S5" t="str">
        <f>'[1]Clinical Data'!S5</f>
        <v>NA</v>
      </c>
      <c r="T5">
        <f>'[1]Clinical Data'!T5</f>
        <v>0</v>
      </c>
      <c r="U5" t="str">
        <f>'[1]Clinical Data'!U5</f>
        <v>Barett's esophagus, traumatic brain concussion 2017, atrial fibrillation, early-onset Alzheimer's disease</v>
      </c>
      <c r="V5">
        <f>'[1]Clinical Data'!V5</f>
        <v>0</v>
      </c>
      <c r="W5">
        <f>'[1]Clinical Data'!W5</f>
        <v>0</v>
      </c>
      <c r="X5">
        <f>'[1]Clinical Data'!X5</f>
        <v>0</v>
      </c>
      <c r="Y5">
        <f>'[1]Clinical Data'!Y5</f>
        <v>0</v>
      </c>
      <c r="Z5">
        <f>'[1]Clinical Data'!Z5</f>
        <v>0</v>
      </c>
      <c r="AA5">
        <f>'[1]Clinical Data'!AA5</f>
        <v>0</v>
      </c>
      <c r="AB5">
        <f>'[1]Clinical Data'!AB5</f>
        <v>0</v>
      </c>
      <c r="AC5">
        <f>'[1]Clinical Data'!AC5</f>
        <v>0</v>
      </c>
      <c r="AD5">
        <f>'[1]Clinical Data'!AD5</f>
        <v>0</v>
      </c>
      <c r="AE5">
        <f>'[1]Clinical Data'!AE5</f>
        <v>0</v>
      </c>
      <c r="AF5">
        <f>'[1]Clinical Data'!AF5</f>
        <v>0</v>
      </c>
      <c r="AG5" t="str">
        <f>'[1]Clinical Data'!AG5</f>
        <v>no</v>
      </c>
      <c r="AH5" t="str">
        <f>'[1]Clinical Data'!AH5</f>
        <v>lung</v>
      </c>
    </row>
    <row r="6" spans="1:34" x14ac:dyDescent="0.45">
      <c r="A6" t="s">
        <v>222</v>
      </c>
      <c r="B6" t="str">
        <f>'[1]Clinical Data'!B6</f>
        <v>70-74</v>
      </c>
      <c r="C6" t="str">
        <f>'[1]Clinical Data'!C6</f>
        <v>M</v>
      </c>
      <c r="D6">
        <f>'[1]Clinical Data'!D6</f>
        <v>34.6</v>
      </c>
      <c r="E6">
        <f>'[1]Clinical Data'!E6</f>
        <v>3</v>
      </c>
      <c r="F6">
        <f>'[1]Clinical Data'!F6</f>
        <v>78</v>
      </c>
      <c r="G6">
        <f>'[1]Clinical Data'!G6</f>
        <v>72</v>
      </c>
      <c r="H6" t="str">
        <f>'[1]Clinical Data'!H6</f>
        <v>yes</v>
      </c>
      <c r="I6" t="str">
        <f>'[1]Clinical Data'!I6</f>
        <v>yes</v>
      </c>
      <c r="J6" t="str">
        <f>'[1]Clinical Data'!J6</f>
        <v>yes</v>
      </c>
      <c r="K6" t="str">
        <f>'[1]Clinical Data'!K6</f>
        <v>no</v>
      </c>
      <c r="L6" t="str">
        <f>'[1]Clinical Data'!L6</f>
        <v>yes</v>
      </c>
      <c r="M6" t="str">
        <f>'[1]Clinical Data'!M6</f>
        <v>yes</v>
      </c>
      <c r="N6">
        <f>'[1]Clinical Data'!N6</f>
        <v>6.27</v>
      </c>
      <c r="O6" t="str">
        <f>'[1]Clinical Data'!O6</f>
        <v>yes</v>
      </c>
      <c r="P6">
        <f>'[1]Clinical Data'!P6</f>
        <v>1.31</v>
      </c>
      <c r="Q6" t="str">
        <f>'[1]Clinical Data'!Q6</f>
        <v>no</v>
      </c>
      <c r="R6" t="str">
        <f>'[1]Clinical Data'!R6</f>
        <v>0</v>
      </c>
      <c r="S6" t="str">
        <f>'[1]Clinical Data'!S6</f>
        <v>+++</v>
      </c>
      <c r="T6" t="str">
        <f>'[1]Clinical Data'!T6</f>
        <v>5,41/1</v>
      </c>
      <c r="U6" t="str">
        <f>'[1]Clinical Data'!U6</f>
        <v>hypertension, adipositas II, Obstructive Sleep Apnea</v>
      </c>
      <c r="V6" t="str">
        <f>'[1]Clinical Data'!V6</f>
        <v>respiratorische Insuffizienz</v>
      </c>
      <c r="W6">
        <f>'[1]Clinical Data'!W6</f>
        <v>0</v>
      </c>
      <c r="X6" t="str">
        <f>'[1]Clinical Data'!X6</f>
        <v>COVID-19 Pneumonie</v>
      </c>
      <c r="Y6">
        <f>'[1]Clinical Data'!Y6</f>
        <v>0</v>
      </c>
      <c r="Z6" t="str">
        <f>'[1]Clinical Data'!Z6</f>
        <v xml:space="preserve">septisches Multiorganversagen </v>
      </c>
      <c r="AA6" t="str">
        <f>'[1]Clinical Data'!AA6</f>
        <v>rezidivierende karnifizierende Pneumonie</v>
      </c>
      <c r="AB6" t="str">
        <f>'[1]Clinical Data'!AB6</f>
        <v xml:space="preserve">COVID-19 </v>
      </c>
      <c r="AC6" t="str">
        <f>'[1]Clinical Data'!AC6</f>
        <v>Hepatosplenomegalie, Adipositas</v>
      </c>
      <c r="AD6">
        <f>'[1]Clinical Data'!AD6</f>
        <v>0</v>
      </c>
      <c r="AE6" t="str">
        <f>'[1]Clinical Data'!AE6</f>
        <v xml:space="preserve"> critical illness polyneuropathy +/- myopathy</v>
      </c>
      <c r="AF6" t="str">
        <f>'[1]Clinical Data'!AF6</f>
        <v>opB</v>
      </c>
      <c r="AG6" t="str">
        <f>'[1]Clinical Data'!AG6</f>
        <v>yes</v>
      </c>
      <c r="AH6" t="str">
        <f>'[1]Clinical Data'!AH6</f>
        <v>Lymphnode</v>
      </c>
    </row>
    <row r="8" spans="1:34" x14ac:dyDescent="0.45">
      <c r="B8" t="s">
        <v>223</v>
      </c>
      <c r="C8" t="s">
        <v>224</v>
      </c>
      <c r="D8" t="s">
        <v>225</v>
      </c>
    </row>
    <row r="9" spans="1:34" x14ac:dyDescent="0.45">
      <c r="A9" t="s">
        <v>211</v>
      </c>
      <c r="B9" s="48" t="s">
        <v>228</v>
      </c>
      <c r="C9" t="s">
        <v>217</v>
      </c>
      <c r="D9" t="s">
        <v>226</v>
      </c>
    </row>
    <row r="10" spans="1:34" x14ac:dyDescent="0.45">
      <c r="A10" t="s">
        <v>212</v>
      </c>
      <c r="B10" s="48" t="s">
        <v>229</v>
      </c>
      <c r="C10" t="s">
        <v>217</v>
      </c>
      <c r="D10" t="s">
        <v>230</v>
      </c>
    </row>
    <row r="12" spans="1:34" x14ac:dyDescent="0.45">
      <c r="B12" t="s">
        <v>223</v>
      </c>
      <c r="C12" t="s">
        <v>224</v>
      </c>
    </row>
    <row r="13" spans="1:34" x14ac:dyDescent="0.45">
      <c r="A13" t="s">
        <v>213</v>
      </c>
      <c r="B13" s="47" t="s">
        <v>227</v>
      </c>
      <c r="C13" t="s">
        <v>217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S1 oligonucleotides sequences</vt:lpstr>
      <vt:lpstr>S2 sequencing metrics</vt:lpstr>
      <vt:lpstr>S3 clinical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Conrad, Thomas</dc:creator>
  <cp:lastModifiedBy>Conrad, Thomas</cp:lastModifiedBy>
  <dcterms:created xsi:type="dcterms:W3CDTF">2025-06-06T14:39:11Z</dcterms:created>
  <dcterms:modified xsi:type="dcterms:W3CDTF">2025-09-15T17:24:05Z</dcterms:modified>
</cp:coreProperties>
</file>