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_Nature Comms REVISION/Supplementary Data REVISION FOR UPLOAD/"/>
    </mc:Choice>
  </mc:AlternateContent>
  <xr:revisionPtr revIDLastSave="94" documentId="8_{B44F7AB4-D740-407F-9BE2-DD352D7DA230}" xr6:coauthVersionLast="47" xr6:coauthVersionMax="47" xr10:uidLastSave="{5A1551D2-4C3C-4CA1-B66D-04D32C8CA9EA}"/>
  <bookViews>
    <workbookView xWindow="43080" yWindow="-120" windowWidth="29040" windowHeight="15720" tabRatio="884" xr2:uid="{B7A351AF-1461-486A-8E43-582078AEF69B}"/>
  </bookViews>
  <sheets>
    <sheet name="wt 6-7 s" sheetId="1" r:id="rId1"/>
    <sheet name="MO 6-7 s" sheetId="2" r:id="rId2"/>
    <sheet name="d5d5 6-7 s" sheetId="3" r:id="rId3"/>
    <sheet name="d3d5 6-7 s" sheetId="4" r:id="rId4"/>
    <sheet name="d3d3 6-7 s" sheetId="5" r:id="rId5"/>
    <sheet name="wt 8-9 s" sheetId="6" r:id="rId6"/>
    <sheet name="MO 8-9 s" sheetId="7" r:id="rId7"/>
    <sheet name="d5d5 8-9 s" sheetId="8" r:id="rId8"/>
    <sheet name="d3d5 8-9 s" sheetId="9" r:id="rId9"/>
    <sheet name="d3d3 8-9 s" sheetId="10" r:id="rId10"/>
    <sheet name="wt 10-11 s" sheetId="11" r:id="rId11"/>
    <sheet name="MO 10-11 s" sheetId="12" r:id="rId12"/>
    <sheet name="d5d5 10-11 s" sheetId="13" r:id="rId13"/>
    <sheet name="d3d5 10-11 s" sheetId="14" r:id="rId14"/>
    <sheet name="d3d3 10-11 s" sheetId="15" r:id="rId15"/>
    <sheet name="statistics 6-7 s" sheetId="16" r:id="rId16"/>
    <sheet name="statistics 8-9 s" sheetId="17" r:id="rId17"/>
    <sheet name="statistics 10-11 s" sheetId="18" r:id="rId18"/>
    <sheet name="published c&amp;e defects" sheetId="1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B35" i="1"/>
  <c r="B34" i="1"/>
  <c r="E69" i="19"/>
  <c r="E68" i="19"/>
  <c r="E67" i="19"/>
  <c r="E66" i="19"/>
  <c r="E62" i="19"/>
  <c r="E61" i="19"/>
  <c r="E60" i="19"/>
  <c r="E59" i="19"/>
  <c r="E55" i="19"/>
  <c r="E54" i="19"/>
  <c r="E53" i="19"/>
  <c r="E52" i="19"/>
  <c r="D39" i="19"/>
  <c r="E39" i="19" s="1"/>
  <c r="D38" i="19"/>
  <c r="E38" i="19" s="1"/>
  <c r="E37" i="19"/>
  <c r="D37" i="19"/>
  <c r="D36" i="19"/>
  <c r="D30" i="19"/>
  <c r="E30" i="19" s="1"/>
  <c r="D29" i="19"/>
  <c r="D21" i="19"/>
  <c r="E21" i="19" s="1"/>
  <c r="D20" i="19"/>
  <c r="E20" i="19" s="1"/>
  <c r="D19" i="19"/>
  <c r="D13" i="19"/>
  <c r="E13" i="19" s="1"/>
  <c r="D12" i="19"/>
  <c r="D4" i="19"/>
  <c r="E4" i="19" s="1"/>
  <c r="D3" i="19"/>
  <c r="E3" i="19" s="1"/>
  <c r="D2" i="19"/>
  <c r="K38" i="15"/>
  <c r="K37" i="15"/>
  <c r="K36" i="15"/>
  <c r="H16" i="15"/>
  <c r="E16" i="15"/>
  <c r="B16" i="15"/>
  <c r="H15" i="15"/>
  <c r="E15" i="15"/>
  <c r="B15" i="15"/>
  <c r="H14" i="15"/>
  <c r="E14" i="15"/>
  <c r="B14" i="15"/>
  <c r="K68" i="14"/>
  <c r="K67" i="14"/>
  <c r="K66" i="14"/>
  <c r="H26" i="14"/>
  <c r="E26" i="14"/>
  <c r="B26" i="14"/>
  <c r="H25" i="14"/>
  <c r="E25" i="14"/>
  <c r="B25" i="14"/>
  <c r="H24" i="14"/>
  <c r="E24" i="14"/>
  <c r="B24" i="14"/>
  <c r="K62" i="13"/>
  <c r="K61" i="13"/>
  <c r="K60" i="13"/>
  <c r="H24" i="13"/>
  <c r="E24" i="13"/>
  <c r="B24" i="13"/>
  <c r="H23" i="13"/>
  <c r="E23" i="13"/>
  <c r="B23" i="13"/>
  <c r="H22" i="13"/>
  <c r="E22" i="13"/>
  <c r="B22" i="13"/>
  <c r="K71" i="12"/>
  <c r="K70" i="12"/>
  <c r="K69" i="12"/>
  <c r="H27" i="12"/>
  <c r="E27" i="12"/>
  <c r="B27" i="12"/>
  <c r="H26" i="12"/>
  <c r="E26" i="12"/>
  <c r="B26" i="12"/>
  <c r="H25" i="12"/>
  <c r="E25" i="12"/>
  <c r="B25" i="12"/>
  <c r="L56" i="11"/>
  <c r="L55" i="11"/>
  <c r="L54" i="11"/>
  <c r="I22" i="11"/>
  <c r="E22" i="11"/>
  <c r="B22" i="11"/>
  <c r="I21" i="11"/>
  <c r="E21" i="11"/>
  <c r="B21" i="11"/>
  <c r="I20" i="11"/>
  <c r="E20" i="11"/>
  <c r="B20" i="11"/>
  <c r="K38" i="10"/>
  <c r="K37" i="10"/>
  <c r="K36" i="10"/>
  <c r="H16" i="10"/>
  <c r="E16" i="10"/>
  <c r="B16" i="10"/>
  <c r="H15" i="10"/>
  <c r="E15" i="10"/>
  <c r="B15" i="10"/>
  <c r="H14" i="10"/>
  <c r="E14" i="10"/>
  <c r="B14" i="10"/>
  <c r="K50" i="9"/>
  <c r="K49" i="9"/>
  <c r="K48" i="9"/>
  <c r="H20" i="9"/>
  <c r="E20" i="9"/>
  <c r="B20" i="9"/>
  <c r="H19" i="9"/>
  <c r="E19" i="9"/>
  <c r="B19" i="9"/>
  <c r="H18" i="9"/>
  <c r="E18" i="9"/>
  <c r="B18" i="9"/>
  <c r="K50" i="8"/>
  <c r="K49" i="8"/>
  <c r="K48" i="8"/>
  <c r="H20" i="8"/>
  <c r="E20" i="8"/>
  <c r="B20" i="8"/>
  <c r="H19" i="8"/>
  <c r="E19" i="8"/>
  <c r="B19" i="8"/>
  <c r="H18" i="8"/>
  <c r="E18" i="8"/>
  <c r="B18" i="8"/>
  <c r="K86" i="7"/>
  <c r="K85" i="7"/>
  <c r="L84" i="7"/>
  <c r="K84" i="7"/>
  <c r="H32" i="7"/>
  <c r="E32" i="7"/>
  <c r="B32" i="7"/>
  <c r="H31" i="7"/>
  <c r="E31" i="7"/>
  <c r="B31" i="7"/>
  <c r="H30" i="7"/>
  <c r="E30" i="7"/>
  <c r="B30" i="7"/>
  <c r="K116" i="6"/>
  <c r="K115" i="6"/>
  <c r="K114" i="6"/>
  <c r="H42" i="6"/>
  <c r="E42" i="6"/>
  <c r="B42" i="6"/>
  <c r="H41" i="6"/>
  <c r="E41" i="6"/>
  <c r="B41" i="6"/>
  <c r="H40" i="6"/>
  <c r="E40" i="6"/>
  <c r="B40" i="6"/>
  <c r="K41" i="5"/>
  <c r="K40" i="5"/>
  <c r="K39" i="5"/>
  <c r="H15" i="5"/>
  <c r="E15" i="5"/>
  <c r="B15" i="5"/>
  <c r="H14" i="5"/>
  <c r="E14" i="5"/>
  <c r="B14" i="5"/>
  <c r="H13" i="5"/>
  <c r="E13" i="5"/>
  <c r="B13" i="5"/>
  <c r="K47" i="4"/>
  <c r="K46" i="4"/>
  <c r="K45" i="4"/>
  <c r="H21" i="4"/>
  <c r="E21" i="4"/>
  <c r="B21" i="4"/>
  <c r="H20" i="4"/>
  <c r="E20" i="4"/>
  <c r="B20" i="4"/>
  <c r="H19" i="4"/>
  <c r="E19" i="4"/>
  <c r="B19" i="4"/>
  <c r="K53" i="3"/>
  <c r="K52" i="3"/>
  <c r="K51" i="3"/>
  <c r="H21" i="3"/>
  <c r="E21" i="3"/>
  <c r="B21" i="3"/>
  <c r="H20" i="3"/>
  <c r="E20" i="3"/>
  <c r="B20" i="3"/>
  <c r="H19" i="3"/>
  <c r="E19" i="3"/>
  <c r="B19" i="3"/>
  <c r="K117" i="2"/>
  <c r="H50" i="2"/>
  <c r="E50" i="2"/>
  <c r="B50" i="2"/>
  <c r="H49" i="2"/>
  <c r="E49" i="2"/>
  <c r="B49" i="2"/>
  <c r="H48" i="2"/>
  <c r="E48" i="2"/>
  <c r="B48" i="2"/>
  <c r="K92" i="1"/>
  <c r="K91" i="1"/>
  <c r="K90" i="1"/>
  <c r="H36" i="1"/>
  <c r="E36" i="1"/>
  <c r="H35" i="1"/>
  <c r="E35" i="1"/>
  <c r="H34" i="1"/>
  <c r="E34" i="1"/>
  <c r="K119" i="2"/>
  <c r="K118" i="2"/>
</calcChain>
</file>

<file path=xl/sharedStrings.xml><?xml version="1.0" encoding="utf-8"?>
<sst xmlns="http://schemas.openxmlformats.org/spreadsheetml/2006/main" count="2815" uniqueCount="858">
  <si>
    <t>axis length</t>
  </si>
  <si>
    <t>angle</t>
  </si>
  <si>
    <t>neural plate width</t>
  </si>
  <si>
    <t>somite width</t>
  </si>
  <si>
    <t>delta5 inX 4-probe test_328.tiff</t>
  </si>
  <si>
    <t>delta5 inX 4-probe test_329.tiff</t>
  </si>
  <si>
    <t>delta5 inX 4-probe test_358.tiff</t>
  </si>
  <si>
    <t>delta5 inX 4-probe test_359.tiff</t>
  </si>
  <si>
    <t>delta5 inX 4-probe test_372.tiff</t>
  </si>
  <si>
    <t>delta5 inX 4-probe test_373.tiff</t>
  </si>
  <si>
    <t>delta5 inX 4-probe test_376.tiff</t>
  </si>
  <si>
    <t>delta5 inX 4-probe test_377.tiff</t>
  </si>
  <si>
    <t>image for figure</t>
  </si>
  <si>
    <t>delta5 inX 4-probe test_384.tiff</t>
  </si>
  <si>
    <t>delta5 inX 4-probe test_385.tiff</t>
  </si>
  <si>
    <t>delta5 inX 4-probe test_302.tiff</t>
  </si>
  <si>
    <t>delta5 inX 4-probe test_303.tiff</t>
  </si>
  <si>
    <t>delta5 inX 4-probe test_259.tiff</t>
  </si>
  <si>
    <t>delta5 inX 4-probe test_260.tiff</t>
  </si>
  <si>
    <t>delta5 inX 4-probe test_287.tiff</t>
  </si>
  <si>
    <t>delta5 inX 4-probe test_288.tiff</t>
  </si>
  <si>
    <t>delta5 inX 4-probe test_418.tiff</t>
  </si>
  <si>
    <t>delta5 inX 4-probe test_419.tiff</t>
  </si>
  <si>
    <t>WT 4-probe_175.tiff</t>
  </si>
  <si>
    <t>WT 4-probe_176.tiff</t>
  </si>
  <si>
    <t>WT 4-probe_177.tiff</t>
  </si>
  <si>
    <t>WT 4-probe_178.tiff</t>
  </si>
  <si>
    <t>WT 4-probe_179.tiff</t>
  </si>
  <si>
    <t>WT 4-probe_180.tiff</t>
  </si>
  <si>
    <t>WT 4-probe_181.tiff</t>
  </si>
  <si>
    <t>WT 4-probe_182.tiff</t>
  </si>
  <si>
    <t>WT 4-probe_185.tiff</t>
  </si>
  <si>
    <t>WT 4-probe_186.tiff</t>
  </si>
  <si>
    <t>WT 4-probe_189.tiff</t>
  </si>
  <si>
    <t>WT 4-probe_190.tiff</t>
  </si>
  <si>
    <t>WT 4-probe_191.tiff</t>
  </si>
  <si>
    <t>WT 4-probe_192.tiff</t>
  </si>
  <si>
    <t>WT 4-probe_195.tiff</t>
  </si>
  <si>
    <t>WT 4-probe_196.tiff</t>
  </si>
  <si>
    <t>WT 4-probe_197.tiff</t>
  </si>
  <si>
    <t>WT 4-probe_198.tiff</t>
  </si>
  <si>
    <t>WT 4-probe_199.tiff</t>
  </si>
  <si>
    <t>WT 4-probe_200.tiff</t>
  </si>
  <si>
    <t>WT 4-probe_201.tiff</t>
  </si>
  <si>
    <t>WT 4-probe_202.tiff</t>
  </si>
  <si>
    <t>WT 4-probe_203.tiff</t>
  </si>
  <si>
    <t>WT 4-probe_204.tiff</t>
  </si>
  <si>
    <t>WT 4-probe_207.tiff</t>
  </si>
  <si>
    <t>WT 4-probe_208.tiff</t>
  </si>
  <si>
    <t>WT 4-probe_209.tiff</t>
  </si>
  <si>
    <t>WT 4-probe_210.tiff</t>
  </si>
  <si>
    <t>WT 4-probe_211.tiff</t>
  </si>
  <si>
    <t>WT 4-probe_212.tiff</t>
  </si>
  <si>
    <t>WT 4-probe_213.tiff</t>
  </si>
  <si>
    <t>WT 4-probe_214.tiff</t>
  </si>
  <si>
    <t>WT 4-probe_215.tiff</t>
  </si>
  <si>
    <t>WT 4-probe_216.tiff</t>
  </si>
  <si>
    <t>WT 4-probe_217.tiff</t>
  </si>
  <si>
    <t>WT 4-probe_218.tiff</t>
  </si>
  <si>
    <t>WT 4-probe_219.tiff</t>
  </si>
  <si>
    <t>WT 4-probe_220.tiff</t>
  </si>
  <si>
    <t xml:space="preserve"> </t>
  </si>
  <si>
    <t>not measureable</t>
  </si>
  <si>
    <t>somite stage</t>
  </si>
  <si>
    <t>neural plate</t>
  </si>
  <si>
    <t>not measurable</t>
  </si>
  <si>
    <t>rbm8a MO 4-probe_101.tiff</t>
  </si>
  <si>
    <t>rbm8a MO 4-probe_102.tiff</t>
  </si>
  <si>
    <t>rbm8a MO 4-probe_105.tiff</t>
  </si>
  <si>
    <t>rbm8a MO 4-probe_106.tiff</t>
  </si>
  <si>
    <t>rbm8a MO 4-probe_109.tiff</t>
  </si>
  <si>
    <t>rbm8a MO 4-probe_110.tiff</t>
  </si>
  <si>
    <t>rbm8a MO 4-probe_113.tiff</t>
  </si>
  <si>
    <t>rbm8a MO 4-probe_114.tiff</t>
  </si>
  <si>
    <t>rbm8a MO 4-probe_115.tiff</t>
  </si>
  <si>
    <t>rbm8a MO 4-probe_116.tiff</t>
  </si>
  <si>
    <t>rbm8a MO 4-probe_117.tiff</t>
  </si>
  <si>
    <t>rbm8a MO 4-probe_118.tiff</t>
  </si>
  <si>
    <t>rbm8a MO 4-probe_121.tiff</t>
  </si>
  <si>
    <t>rbm8a MO 4-probe_122.tiff</t>
  </si>
  <si>
    <t>rbm8a MO 4-probe_123.tiff</t>
  </si>
  <si>
    <t>rbm8a MO 4-probe_124.tiff</t>
  </si>
  <si>
    <t>rbm8a MO 4-probe_125.tiff</t>
  </si>
  <si>
    <t>rbm8a MO 4-probe_126.tiff</t>
  </si>
  <si>
    <t>rbm8a MO 4-probe_127.tiff</t>
  </si>
  <si>
    <t>rbm8a MO 4-probe_128.tiff</t>
  </si>
  <si>
    <t>rbm8a MO 4-probe_129.tiff</t>
  </si>
  <si>
    <t>rbm8a MO 4-probe_130.tiff</t>
  </si>
  <si>
    <t>rbm8a MO 4-probe_131.tiff</t>
  </si>
  <si>
    <t>rbm8a MO 4-probe_132.tiff</t>
  </si>
  <si>
    <t>rbm8a MO 4-probe_135.tiff</t>
  </si>
  <si>
    <t>rbm8a MO 4-probe_136.tiff</t>
  </si>
  <si>
    <t>rbm8a MO 4-probe_137.tiff</t>
  </si>
  <si>
    <t>rbm8a MO 4-probe_138.tiff</t>
  </si>
  <si>
    <t>rbm8a MO 4-probe_139.tiff</t>
  </si>
  <si>
    <t>rbm8a MO 4-probe_140.tiff</t>
  </si>
  <si>
    <t>rbm8a MO 4-probe_141.tiff</t>
  </si>
  <si>
    <t>rbm8a MO 4-probe_142.tiff</t>
  </si>
  <si>
    <t>rbm8a MO 4-probe_143.tiff</t>
  </si>
  <si>
    <t>rbm8a MO 4-probe_144.tiff</t>
  </si>
  <si>
    <t>rbm8a MO 4-probe_147.tiff</t>
  </si>
  <si>
    <t>rbm8a MO 4-probe_148.tiff</t>
  </si>
  <si>
    <t>rbm8a MO 4-probe_149.tiff</t>
  </si>
  <si>
    <t>rbm8a MO 4-probe_150.tiff</t>
  </si>
  <si>
    <t>rbm8a MO 4-probe_151.tiff</t>
  </si>
  <si>
    <t>rbm8a MO 4-probe_152.tiff</t>
  </si>
  <si>
    <t>rbm8a MO 4-probe_153.tiff</t>
  </si>
  <si>
    <t>rbm8a MO 4-probe_154.tiff</t>
  </si>
  <si>
    <t>rbm8a MO 4-probe_155.tiff</t>
  </si>
  <si>
    <t>rbm8a MO 4-probe_156.tiff</t>
  </si>
  <si>
    <t>rbm8a MO 4-probe_157.tiff</t>
  </si>
  <si>
    <t>rbm8a MO 4-probe_158.tiff</t>
  </si>
  <si>
    <t>rbm8a MO 4-probe_159.tiff</t>
  </si>
  <si>
    <t>rbm8a MO 4-probe_160.tiff</t>
  </si>
  <si>
    <t>rbm8a MO 4-probe_161.tiff</t>
  </si>
  <si>
    <t>rbm8a MO 4-probe_162.tiff</t>
  </si>
  <si>
    <t>rbm8a MO 4-probe_163.tiff</t>
  </si>
  <si>
    <t>rbm8a MO 4-probe_164.tiff</t>
  </si>
  <si>
    <t>rbm8a MO 4-probe_165.tiff</t>
  </si>
  <si>
    <t>rbm8a MO 4-probe_166.tiff</t>
  </si>
  <si>
    <t>rbm8a MO 4-probe_167.tiff</t>
  </si>
  <si>
    <t>rbm8a MO 4-probe_168.tiff</t>
  </si>
  <si>
    <t>rbm8a MO 4-probe_169.tiff</t>
  </si>
  <si>
    <t>rbm8a MO 4-probe_170.tiff</t>
  </si>
  <si>
    <t>rbm8a MO 4-probe_171.tiff</t>
  </si>
  <si>
    <t>rbm8a MO 4-probe_172.tiff</t>
  </si>
  <si>
    <t>rbm8a MO 4-probe_175.tiff</t>
  </si>
  <si>
    <t>rbm8a MO 4-probe_176.tiff</t>
  </si>
  <si>
    <t>rbm8a MO 4-probe_177.tiff</t>
  </si>
  <si>
    <t>rbm8a MO 4-probe_178.tiff</t>
  </si>
  <si>
    <t>rbm8a MO 4-probe_179.tiff</t>
  </si>
  <si>
    <t>rbm8a MO 4-probe_180.tiff</t>
  </si>
  <si>
    <t>rbm8a MO 4-probe_181.tiff</t>
  </si>
  <si>
    <t>rbm8a MO 4-probe_182.tiff</t>
  </si>
  <si>
    <t>rbm8a MO 4-probe_183.tiff</t>
  </si>
  <si>
    <t>rbm8a MO 4-probe_184.tiff</t>
  </si>
  <si>
    <t>rbm8a MO 4-probe_185.tiff</t>
  </si>
  <si>
    <t>rbm8a MO 4-probe_186.tiff</t>
  </si>
  <si>
    <t>rbm8a MO 4-probe_189.tiff</t>
  </si>
  <si>
    <t>rbm8a MO 4-probe_190.tiff</t>
  </si>
  <si>
    <t>rbm8a MO 4-probe_193.tiff</t>
  </si>
  <si>
    <t>rbm8a MO 4-probe_194.tiff</t>
  </si>
  <si>
    <t>rbm8a MO 4-probe_195.tiff</t>
  </si>
  <si>
    <t>rbm8a MO 4-probe_196.tiff</t>
  </si>
  <si>
    <t>rbm8a MO 4-probe_206.tiff</t>
  </si>
  <si>
    <t>rbm8a MO 4-probe_207.tiff</t>
  </si>
  <si>
    <t>rbm8a MO 4-probe_78.tiff</t>
  </si>
  <si>
    <t>rbm8a MO 4-probe_79.tiff</t>
  </si>
  <si>
    <t>rbm8a MO 4-probe_90.tiff</t>
  </si>
  <si>
    <t>rbm8a MO 4-probe_91.tiff</t>
  </si>
  <si>
    <t>rbm8a MO 4-probe_93.tiff</t>
  </si>
  <si>
    <t>rbm8a MO 4-probe_94.tiff</t>
  </si>
  <si>
    <t>rbm8a MO 4-probe_95.tiff</t>
  </si>
  <si>
    <t>rbm8a MO 4-probe_96.tiff</t>
  </si>
  <si>
    <t>rbm8a MO 4-probe_99.tiff</t>
  </si>
  <si>
    <t>rbm8a MO 4-probe_100.tiff</t>
  </si>
  <si>
    <t>MO-rbm8aATG</t>
  </si>
  <si>
    <t>wildtype</t>
  </si>
  <si>
    <t>d5/d5</t>
  </si>
  <si>
    <t>delta5 inX 4-probe test_306.tiff</t>
  </si>
  <si>
    <t>delta5 inX 4-probe test_307.tiff</t>
  </si>
  <si>
    <t>delta5 inX 4-probe test_360.tiff</t>
  </si>
  <si>
    <t>delta5 inX 4-probe test_361.tiff</t>
  </si>
  <si>
    <t>delta5 inX 4-probe test_374.tiff</t>
  </si>
  <si>
    <t>delta5 inX 4-probe test_375.tiff</t>
  </si>
  <si>
    <t>delta5 inX 4-probe test_394.tiff</t>
  </si>
  <si>
    <t>delta5 inX 4-probe test_395.tiff</t>
  </si>
  <si>
    <t>delta5 inX 4-probe test_251.tiff</t>
  </si>
  <si>
    <t>delta5 inX 4-probe test_252.tiff</t>
  </si>
  <si>
    <t>delta5 inX 4-probe test_263.tiff</t>
  </si>
  <si>
    <t>delta5 inX 4-probe test_264.tiff</t>
  </si>
  <si>
    <t>delta5 inX 4-probe test_273.tiff</t>
  </si>
  <si>
    <t>delta5 inX 4-probe test_274.tiff</t>
  </si>
  <si>
    <t>delta5 inX 4-probe test_375.tif</t>
  </si>
  <si>
    <t>delta5 inX 4-probe test_277.tiff</t>
  </si>
  <si>
    <t>delta5 inX 4-probe test_278.tiff</t>
  </si>
  <si>
    <t>delta5 inX 4-probe test_279.tiff</t>
  </si>
  <si>
    <t>delta5 inX 4-probe test_280.tiff</t>
  </si>
  <si>
    <t>delta5 inX 4-probe test_281.tiff</t>
  </si>
  <si>
    <t>delta5 inX 4-probe test_282.tiff</t>
  </si>
  <si>
    <t>delta5 inX 4-probe test_285.tiff</t>
  </si>
  <si>
    <t>delta5 inX 4-probe test_286.tiff</t>
  </si>
  <si>
    <t>delta5 inX 4-probe test_291.tiff</t>
  </si>
  <si>
    <t>delta5 inX 4-probe test_292.tiff</t>
  </si>
  <si>
    <t>delta5 inX 4-probe test_312.tiff</t>
  </si>
  <si>
    <t>delta5 inX 4-probe test_313.tiff</t>
  </si>
  <si>
    <t>delta5 inX 4-probe test_410.tiff</t>
  </si>
  <si>
    <t>delta5 inX 4-probe test_411.tiff</t>
  </si>
  <si>
    <t>delta5 inX 4-probe test_412.tiff</t>
  </si>
  <si>
    <t>delta5 inX 4-probe test_413.tiff</t>
  </si>
  <si>
    <t>delta5 inX 4-probe test_422.tiff</t>
  </si>
  <si>
    <t>delta5 inX 4-probe test_423.tiff</t>
  </si>
  <si>
    <t>d3/d5</t>
  </si>
  <si>
    <t>delta3-delta3 x delta3-delta5 4-probe_13.tiff</t>
  </si>
  <si>
    <t>delta3-delta3 x delta3-delta5 4-probe_14.tiff</t>
  </si>
  <si>
    <t>delta3-delta3 x delta3-delta5 4-probe_21.tiff</t>
  </si>
  <si>
    <t>delta3-delta3 x delta3-delta5 4-probe_22.tiff</t>
  </si>
  <si>
    <t>delta3-delta3 x delta3-delta5 4-probe_25.tiff</t>
  </si>
  <si>
    <t>delta3-delta3 x delta3-delta5 4-probe_26.tiff</t>
  </si>
  <si>
    <t>delta3-delta3 x delta3-delta5 4-probe_29.tiff</t>
  </si>
  <si>
    <t>delta3-delta3 x delta3-delta5 4-probe_30.tiff</t>
  </si>
  <si>
    <t>delta3-delta3 x delta3-delta5 4-probe_37.tiff</t>
  </si>
  <si>
    <t>delta3-delta3 x delta3-delta5 4-probe_38.tiff</t>
  </si>
  <si>
    <t>delta3-delta3 x delta3-delta5 4-probe_39.tiff</t>
  </si>
  <si>
    <t>delta3-delta3 x delta3-delta5 4-probe_40.tiff</t>
  </si>
  <si>
    <t>delta3-delta3 x delta3-delta5 4-probe_45.tiff</t>
  </si>
  <si>
    <t>delta3-delta3 x delta3-delta5 4-probe_46.tiff</t>
  </si>
  <si>
    <t>delta3-delta3 x delta3-delta5 4-probe_47.tiff</t>
  </si>
  <si>
    <t>delta3-delta3 x delta3-delta5 4-probe_48.tiff</t>
  </si>
  <si>
    <t>delta3-delta3 x delta3-delta5 4-probe_55.tiff</t>
  </si>
  <si>
    <t>delta3-delta3 x delta3-delta5 4-probe_56.tiff</t>
  </si>
  <si>
    <t>delta3-delta3 x delta3-delta5 4-probe_59.tiff</t>
  </si>
  <si>
    <t>delta3-delta3 x delta3-delta5 4-probe_60.tiff</t>
  </si>
  <si>
    <t>delta3-delta3 x delta3-delta5 4-probe_63.tiff</t>
  </si>
  <si>
    <t>delta3-delta3 x delta3-delta5 4-probe_64.tiff</t>
  </si>
  <si>
    <t>delta3-delta3 x delta3-delta5 4-probe_65.tiff</t>
  </si>
  <si>
    <t>delta3-delta3 x delta3-delta5 4-probe_66.tiff</t>
  </si>
  <si>
    <t>delta3-delta3 x delta3-delta5 4-probe_67.tiff</t>
  </si>
  <si>
    <t>delta3-delta3 x delta3-delta5 4-probe_68.tiff</t>
  </si>
  <si>
    <t>delta3-delta3 x delta3-delta5 4-probe_71.tiff</t>
  </si>
  <si>
    <t>delta3-delta3 x delta3-delta5 4-probe_72.tiff</t>
  </si>
  <si>
    <t>delta3-delta3 x delta3-delta5 4-probe_81.tiff</t>
  </si>
  <si>
    <t>delta3-delta3 x delta3-delta5 4-probe_82.tiff</t>
  </si>
  <si>
    <t>delta3-delta3 x delta3-delta5 4-probe_87.tiff</t>
  </si>
  <si>
    <t>delta3-delta3 x delta3-delta5 4-probe_88.tiff</t>
  </si>
  <si>
    <t>d3/d3</t>
  </si>
  <si>
    <t>delta3-delta3 x delta3-delta5 4-probe_1.tiff</t>
  </si>
  <si>
    <t>delta3-delta3 x delta3-delta5 4-probe_2.tiff</t>
  </si>
  <si>
    <t>delta3-delta3 x delta3-delta5 4-probe_35.tiff</t>
  </si>
  <si>
    <t>delta3-delta3 x delta3-delta5 4-probe_36.tiff</t>
  </si>
  <si>
    <t>delta3-delta3 x delta3-delta5 4-probe_43.tiff</t>
  </si>
  <si>
    <t>delta3-delta3 x delta3-delta5 4-probe_44.tiff</t>
  </si>
  <si>
    <t>delta3delta5 4-probe_109.tiff</t>
  </si>
  <si>
    <t>delta3delta5 4-probe_110.tiff</t>
  </si>
  <si>
    <t>delta3delta5 4-probe_133.tiff</t>
  </si>
  <si>
    <t>delta3delta5 4-probe_134.tiff</t>
  </si>
  <si>
    <t>delta3delta5 4-probe_179.tiff</t>
  </si>
  <si>
    <t>delta3delta5 4-probe_180.tiff</t>
  </si>
  <si>
    <t>delta3delta5 4-probe_185.tiff</t>
  </si>
  <si>
    <t>delta3delta5 4-probe_186.tiff</t>
  </si>
  <si>
    <t>delta3delta5 4-probe_61.tiff</t>
  </si>
  <si>
    <t>delta3delta5 4-probe_62.tiff</t>
  </si>
  <si>
    <t>delta3delta5 4-probe_15.tiff</t>
  </si>
  <si>
    <t>delta3delta5 4-probe_16.tiff</t>
  </si>
  <si>
    <t>delta3delta5 4-probe_92.tiff</t>
  </si>
  <si>
    <t>delta3delta5 4-probe_94.tiff</t>
  </si>
  <si>
    <t>axis</t>
  </si>
  <si>
    <t>delta5 inX 4-probe test_255.tiff</t>
  </si>
  <si>
    <t>delta5 inX 4-probe test_256.tiff</t>
  </si>
  <si>
    <t>delta5 inX 4-probe test_257.tiff</t>
  </si>
  <si>
    <t>delta5 inX 4-probe test_258.tiff</t>
  </si>
  <si>
    <t>delta5 inX 4-probe test_261.tiff</t>
  </si>
  <si>
    <t>delta5 inX 4-probe test_262.tiff</t>
  </si>
  <si>
    <t>delta5 inX 4-probe test_265.tiff</t>
  </si>
  <si>
    <t>delta5 inX 4-probe test_266.tiff</t>
  </si>
  <si>
    <t>delta5 inX 4-probe test_267.tiff</t>
  </si>
  <si>
    <t>delta5 inX 4-probe test_268.tiff</t>
  </si>
  <si>
    <t>delta5 inX 4-probe test_269.tiff</t>
  </si>
  <si>
    <t>delta5 inX 4-probe test_270.tiff</t>
  </si>
  <si>
    <t>delta5 inX 4-probe test_271.tiff</t>
  </si>
  <si>
    <t>delta5 inX 4-probe test_272.tiff</t>
  </si>
  <si>
    <t>delta5 inX 4-probe test_283.tiff</t>
  </si>
  <si>
    <t>delta5 inX 4-probe test_284.tiff</t>
  </si>
  <si>
    <t>delta5 inX 4-probe test_293.tiff</t>
  </si>
  <si>
    <t>delta5 inX 4-probe test_294.tiff</t>
  </si>
  <si>
    <t>delta5 inX 4-probe test_297.tiff</t>
  </si>
  <si>
    <t>delta5 inX 4-probe test_298.tiff</t>
  </si>
  <si>
    <t>delta5 inX 4-probe test_300.tiff</t>
  </si>
  <si>
    <t>delta5 inX 4-probe test_301.tiff</t>
  </si>
  <si>
    <t>delta5 inX 4-probe test_304.tiff</t>
  </si>
  <si>
    <t>delta5 inX 4-probe test_305.tiff</t>
  </si>
  <si>
    <t>delta5 inX 4-probe test_314.tiff</t>
  </si>
  <si>
    <t>delta5 inX 4-probe test_315.tiff</t>
  </si>
  <si>
    <t>delta5 inX 4-probe test_316.tiff</t>
  </si>
  <si>
    <t>delta5 inX 4-probe test_317.tiff</t>
  </si>
  <si>
    <t>delta5 inX 4-probe test_318.tiff</t>
  </si>
  <si>
    <t>delta5 inX 4-probe test_319.tiff</t>
  </si>
  <si>
    <t>delta5 inX 4-probe test_320.tiff</t>
  </si>
  <si>
    <t>delta5 inX 4-probe test_321.tiff</t>
  </si>
  <si>
    <t>delta5 inX 4-probe test_322.tiff</t>
  </si>
  <si>
    <t>delta5 inX 4-probe test_323.tiff</t>
  </si>
  <si>
    <t>delta5 inX 4-probe test_326.tiff</t>
  </si>
  <si>
    <t>delta5 inX 4-probe test_327.tiff</t>
  </si>
  <si>
    <t>delta5 inX 4-probe test_330.tiff</t>
  </si>
  <si>
    <t>delta5 inX 4-probe test_331.tiff</t>
  </si>
  <si>
    <t>delta5 inX 4-probe test_332.tiff</t>
  </si>
  <si>
    <t>delta5 inX 4-probe test_333.tiff</t>
  </si>
  <si>
    <t>delta5 inX 4-probe test_336.tiff</t>
  </si>
  <si>
    <t>delta5 inX 4-probe test_337.tiff</t>
  </si>
  <si>
    <t>delta5 inX 4-probe test_338.tiff</t>
  </si>
  <si>
    <t>delta5 inX 4-probe test_339.tiff</t>
  </si>
  <si>
    <t>delta5 inX 4-probe test_340.tiff</t>
  </si>
  <si>
    <t>delta5 inX 4-probe test_341.tiff</t>
  </si>
  <si>
    <t>delta5 inX 4-probe test_342.tiff</t>
  </si>
  <si>
    <t>delta5 inX 4-probe test_343.tiff</t>
  </si>
  <si>
    <t>delta5 inX 4-probe test_344.tiff</t>
  </si>
  <si>
    <t>delta5 inX 4-probe test_345.tiff</t>
  </si>
  <si>
    <t>delta5 inX 4-probe test_350.tiff</t>
  </si>
  <si>
    <t>delta5 inX 4-probe test_351.tiff</t>
  </si>
  <si>
    <t>delta5 inX 4-probe test_352.tiff</t>
  </si>
  <si>
    <t>delta5 inX 4-probe test_353.tiff</t>
  </si>
  <si>
    <t>delta5 inX 4-probe test_362.tiff</t>
  </si>
  <si>
    <t>delta5 inX 4-probe test_363.tiff</t>
  </si>
  <si>
    <t>delta5 inX 4-probe test_364.tiff</t>
  </si>
  <si>
    <t>delta5 inX 4-probe test_365.tiff</t>
  </si>
  <si>
    <t>delta5 inX 4-probe test_366.tiff</t>
  </si>
  <si>
    <t>delta5 inX 4-probe test_367.tiff</t>
  </si>
  <si>
    <t>delta5 inX 4-probe test_368.tiff</t>
  </si>
  <si>
    <t>delta5 inX 4-probe test_369.tiff</t>
  </si>
  <si>
    <t>delta5 inX 4-probe test_378.tiff</t>
  </si>
  <si>
    <t>delta5 inX 4-probe test_379.tiff</t>
  </si>
  <si>
    <t>delta5 inX 4-probe test_388.tiff</t>
  </si>
  <si>
    <t>delta5 inX 4-probe test_389.tiff</t>
  </si>
  <si>
    <t>delta5 inX 4-probe test_390.tiff</t>
  </si>
  <si>
    <t>delta5 inX 4-probe test_391.tiff</t>
  </si>
  <si>
    <t>delta5 inX 4-probe test_398.tiff</t>
  </si>
  <si>
    <t>delta5 inX 4-probe test_399.tiff</t>
  </si>
  <si>
    <t>delta5 inX 4-probe test_402.tiff</t>
  </si>
  <si>
    <t>delta5 inX 4-probe test_403.tiff</t>
  </si>
  <si>
    <t>delta5 inX 4-probe test_420.tiff</t>
  </si>
  <si>
    <t>delta5 inX 4-probe test_421.tiff</t>
  </si>
  <si>
    <t>rbm8a MO 4-probe_45.tiff</t>
  </si>
  <si>
    <t>rbm8a MO 4-probe_46.tiff</t>
  </si>
  <si>
    <t>rbm8a MO 4-probe_47.tiff</t>
  </si>
  <si>
    <t>rbm8a MO 4-probe_48.tiff</t>
  </si>
  <si>
    <t>rbm8a MO 4-probe_50.tiff</t>
  </si>
  <si>
    <t>rbm8a MO 4-probe_51.tiff</t>
  </si>
  <si>
    <t>rbm8a MO 4-probe_52.tiff</t>
  </si>
  <si>
    <t>rbm8a MO 4-probe_53.tiff</t>
  </si>
  <si>
    <t>rbm8a MO 4-probe_54.tiff</t>
  </si>
  <si>
    <t>rbm8a MO 4-probe_55.tiff</t>
  </si>
  <si>
    <t>rbm8a MO 4-probe_56.tiff</t>
  </si>
  <si>
    <t>rbm8a MO 4-probe_57.tiff</t>
  </si>
  <si>
    <t>rbm8a MO 4-probe_58.tiff</t>
  </si>
  <si>
    <t>rbm8a MO 4-probe_59.tiff</t>
  </si>
  <si>
    <t>rbm8a MO 4-probe_60.tiff</t>
  </si>
  <si>
    <t>rbm8a MO 4-probe_61.tiff</t>
  </si>
  <si>
    <t>rbm8a MO 4-probe_62.tiff</t>
  </si>
  <si>
    <t>rbm8a MO 4-probe_63.tiff</t>
  </si>
  <si>
    <t>rbm8a MO 4-probe_64.tiff</t>
  </si>
  <si>
    <t>rbm8a MO 4-probe_65.tiff</t>
  </si>
  <si>
    <t>rbm8a MO 4-probe_66.tiff</t>
  </si>
  <si>
    <t>rbm8a MO 4-probe_67.tiff</t>
  </si>
  <si>
    <t>rbm8a MO 4-probe_68.tiff</t>
  </si>
  <si>
    <t>rbm8a MO 4-probe_69.tiff</t>
  </si>
  <si>
    <t>rbm8a MO 4-probe_70.tiff</t>
  </si>
  <si>
    <t>rbm8a MO 4-probe_71.tiff</t>
  </si>
  <si>
    <t>rbm8a MO 4-probe_72.tiff</t>
  </si>
  <si>
    <t>rbm8a MO 4-probe_73.tiff</t>
  </si>
  <si>
    <t>rbm8a MO 4-probe_74.tiff</t>
  </si>
  <si>
    <t>rbm8a MO 4-probe_75.tiff</t>
  </si>
  <si>
    <t>rbm8a MO 4-probe_76.tiff</t>
  </si>
  <si>
    <t>rbm8a MO 4-probe_77.tiff</t>
  </si>
  <si>
    <t>rbm8a MO 4-probe_80.tiff</t>
  </si>
  <si>
    <t>rbm8a MO 4-probe_81.tiff</t>
  </si>
  <si>
    <t>rbm8a MO 4-probe_82.tiff</t>
  </si>
  <si>
    <t>rbm8a MO 4-probe_83.tiff</t>
  </si>
  <si>
    <t>rbm8a MO 4-probe_84.tiff</t>
  </si>
  <si>
    <t>rbm8a MO 4-probe_85.tiff</t>
  </si>
  <si>
    <t>rbm8a MO 4-probe_86.tiff</t>
  </si>
  <si>
    <t>rbm8a MO 4-probe_87.tiff</t>
  </si>
  <si>
    <t>rbm8a MO 4-probe_88.tiff</t>
  </si>
  <si>
    <t>rbm8a MO 4-probe_89.tiff</t>
  </si>
  <si>
    <t>rbm8a MO 4-probe_92 (2).tiff</t>
  </si>
  <si>
    <t>rbm8a MO 4-probe_92.tiff</t>
  </si>
  <si>
    <t>rbm8a MO 4-probe_97.tiff</t>
  </si>
  <si>
    <t>rbm8a MO 4-probe_97 (2).tiff</t>
  </si>
  <si>
    <t>rbm8a MO 4-probe_98 (2).tiff</t>
  </si>
  <si>
    <t>rbm8a MO 4-probe_98.tiff</t>
  </si>
  <si>
    <t>delta5 inX 4-probe test_253.tiff</t>
  </si>
  <si>
    <t>delta5 inX 4-probe test_254.tiff</t>
  </si>
  <si>
    <t>delta5 inX 4-probe test_289.tiff</t>
  </si>
  <si>
    <t>delta5 inX 4-probe test_290.tiff</t>
  </si>
  <si>
    <t>delta5 inX 4-probe test_310.tiff</t>
  </si>
  <si>
    <t>delta5 inX 4-probe test_311.tiff</t>
  </si>
  <si>
    <t>delta5 inX 4-probe test_334.tiff</t>
  </si>
  <si>
    <t>delta5 inX 4-probe test_335.tiff</t>
  </si>
  <si>
    <t>delta5 inX 4-probe test_348.tiff</t>
  </si>
  <si>
    <t>delta5 inX 4-probe test_349.tiff</t>
  </si>
  <si>
    <t>delta5 inX 4-probe test_356.tiff</t>
  </si>
  <si>
    <t>delta5 inX 4-probe test_357.tiff</t>
  </si>
  <si>
    <t>delta5 inX 4-probe test_380.tiff</t>
  </si>
  <si>
    <t>delta5 inX 4-probe test_381.tiff</t>
  </si>
  <si>
    <t>delta5 inX 4-probe test_386.tiff</t>
  </si>
  <si>
    <t>delta5 inX 4-probe test_392.tiff</t>
  </si>
  <si>
    <t>delta5 inX 4-probe test_393.tiff</t>
  </si>
  <si>
    <t>delta5 inX 4-probe test_396.tiff</t>
  </si>
  <si>
    <t>delta5 inX 4-probe test_397.tiff</t>
  </si>
  <si>
    <t>delta5 inX 4-probe test_400.tiff</t>
  </si>
  <si>
    <t>delta5 inX 4-probe test_401.tiff</t>
  </si>
  <si>
    <t>delta5 inX 4-probe test_404.tiff</t>
  </si>
  <si>
    <t>delta5 inX 4-probe test_405.tiff</t>
  </si>
  <si>
    <t>delta5 inX 4-probe test_406.tiff</t>
  </si>
  <si>
    <t>delta5 inX 4-probe test_407.tiff</t>
  </si>
  <si>
    <t>delta5 inX 4-probe test_408.tiff</t>
  </si>
  <si>
    <t>delta5 inX 4-probe test_409.tiff</t>
  </si>
  <si>
    <t>delta5 4-probe_68.tiff</t>
  </si>
  <si>
    <t>delta5 4-probe_69.tiff</t>
  </si>
  <si>
    <t>delta3-delta3 x delta3-delta5 4-probe_11.tiff</t>
  </si>
  <si>
    <t>delta3-delta3 x delta3-delta5 4-probe_12.tiff</t>
  </si>
  <si>
    <t>delta3-delta3 x delta3-delta5 4-probe_10.tiff</t>
  </si>
  <si>
    <t>delta3-delta3 x delta3-delta5 4-probe_15.tiff</t>
  </si>
  <si>
    <t>delta3-delta3 x delta3-delta5 4-probe_16.tiff</t>
  </si>
  <si>
    <t>delta3-delta3 x delta3-delta5 4-probe_17.tiff</t>
  </si>
  <si>
    <t>delta3-delta3 x delta3-delta5 4-probe_18.tiff</t>
  </si>
  <si>
    <t>delta3-delta3 x delta3-delta5 4-probe_27.tiff</t>
  </si>
  <si>
    <t>delta3-delta3 x delta3-delta5 4-probe_28.tiff</t>
  </si>
  <si>
    <t>delta3-delta3 x delta3-delta5 4-probe_31.tiff</t>
  </si>
  <si>
    <t>delta3-delta3 x delta3-delta5 4-probe_32.tiff</t>
  </si>
  <si>
    <t>delta3-delta3 x delta3-delta5 4-probe_33.tiff</t>
  </si>
  <si>
    <t>delta3-delta3 x delta3-delta5 4-probe_34.tiff</t>
  </si>
  <si>
    <t>delta3-delta3 x delta3-delta5 4-probe_49.tiff</t>
  </si>
  <si>
    <t>delta3-delta3 x delta3-delta5 4-probe_50.tiff</t>
  </si>
  <si>
    <t>delta3-delta3 x delta3-delta5 4-probe_5.tiff</t>
  </si>
  <si>
    <t>delta3-delta3 x delta3-delta5 4-probe_6.tiff</t>
  </si>
  <si>
    <t>delta3-delta3 x delta3-delta5 4-probe_51.tiff</t>
  </si>
  <si>
    <t>delta3-delta3 x delta3-delta5 4-probe_52.tiff</t>
  </si>
  <si>
    <t>delta3-delta3 x delta3-delta5 4-probe_53.tiff</t>
  </si>
  <si>
    <t>delta3-delta3 x delta3-delta5 4-probe_54.tiff</t>
  </si>
  <si>
    <t>delta3-delta3 x delta3-delta5 4-probe_73.tiff</t>
  </si>
  <si>
    <t>delta3-delta3 x delta3-delta5 4-probe_74.tiff</t>
  </si>
  <si>
    <t>delta3-delta3 x delta3-delta5 4-probe_75.tiff</t>
  </si>
  <si>
    <t>delta3-delta3 x delta3-delta5 4-probe_76.tiff</t>
  </si>
  <si>
    <t>delta3-delta3 x delta3-delta5 4-probe_77.tiff</t>
  </si>
  <si>
    <t>delta3-delta3 x delta3-delta5 4-probe_78.tiff</t>
  </si>
  <si>
    <t>delta3-delta3 x delta3-delta5 4-probe_79.tiff</t>
  </si>
  <si>
    <t>delta3-delta3 x delta3-delta5 4-probe_80.tiff</t>
  </si>
  <si>
    <t>delta3-delta3 x delta3-delta5 4-probe_9.tiff</t>
  </si>
  <si>
    <t>delta3-delta3 x delta3-delta5 4-probe_19.tiff</t>
  </si>
  <si>
    <t>delta3-delta3 x delta3-delta5 4-probe_20.tiff</t>
  </si>
  <si>
    <t>delta3-delta3 x delta3-delta5 4-probe_23.tiff</t>
  </si>
  <si>
    <t>delta3-delta3 x delta3-delta5 4-probe_24.tiff</t>
  </si>
  <si>
    <t>delta3-delta3 x delta3-delta5 4-probe_3.tiff</t>
  </si>
  <si>
    <t>delta3-delta3 x delta3-delta5 4-probe_4.tiff</t>
  </si>
  <si>
    <t>delta3-delta3 x delta3-delta5 4-probe_41.tiff</t>
  </si>
  <si>
    <t>delta3-delta3 x delta3-delta5 4-probe_42.tiff</t>
  </si>
  <si>
    <t>delta3-delta3 x delta3-delta5 4-probe_57.tiff</t>
  </si>
  <si>
    <t>delta3-delta3 x delta3-delta5 4-probe_58.tiff</t>
  </si>
  <si>
    <t>delta3-delta3 x delta3-delta5 4-probe_61.tiff</t>
  </si>
  <si>
    <t>delta3-delta3 x delta3-delta5 4-probe_62.tiff</t>
  </si>
  <si>
    <t>delta3-delta3 x delta3-delta5 4-probe_69.tiff</t>
  </si>
  <si>
    <t>delta3-delta3 x delta3-delta5 4-probe_70.tiff</t>
  </si>
  <si>
    <t>delta3-delta3 x delta3-delta5 4-probe_7.tiff</t>
  </si>
  <si>
    <t>delta3-delta3 x delta3-delta5 4-probe_84.tiff</t>
  </si>
  <si>
    <t>delta3-delta3 x delta3-delta5 4-probe_83.tiff</t>
  </si>
  <si>
    <t>delta3-delta3 x delta3-delta5 4-probe_86.tiff</t>
  </si>
  <si>
    <t>delta3-delta3 x delta3-delta5 4-probe_85.tiff</t>
  </si>
  <si>
    <t>delta3-delta3 x delta3-delta5 4-probe_90.tiff</t>
  </si>
  <si>
    <t>delta3-delta3 x delta3-delta5 4-probe_89.tiff</t>
  </si>
  <si>
    <t>delta3-delta3 x delta3-delta5 4-probe_8.tiff</t>
  </si>
  <si>
    <t>WT 4-probe_133.tiff</t>
  </si>
  <si>
    <t>WT 4-probe_134.tiff</t>
  </si>
  <si>
    <t>WT 4-probe_139.tiff</t>
  </si>
  <si>
    <t>WT 4-probe_140.tiff</t>
  </si>
  <si>
    <t>WT 4-probe_153.tiff</t>
  </si>
  <si>
    <t>WT 4-probe_154.tiff</t>
  </si>
  <si>
    <t>WT 4-probe_169.tiff</t>
  </si>
  <si>
    <t>WT 4-probe_170.tiff</t>
  </si>
  <si>
    <t>WT 4-probe_25.tiff</t>
  </si>
  <si>
    <t>WT 4-probe_26.tiff</t>
  </si>
  <si>
    <t>WT 4-probe_27.tiff</t>
  </si>
  <si>
    <t>WT 4-probe_28.tiff</t>
  </si>
  <si>
    <t>WT 4-probe_33.tiff</t>
  </si>
  <si>
    <t>WT 4-probe_34.tiff</t>
  </si>
  <si>
    <t>WT 4-probe_51.tiff</t>
  </si>
  <si>
    <t>WT 4-probe_52.tiff</t>
  </si>
  <si>
    <t>WT 4-probe_53.tiff</t>
  </si>
  <si>
    <t>WT 4-probe_54.tiff</t>
  </si>
  <si>
    <t>WT 4-probe_71.tiff</t>
  </si>
  <si>
    <t>WT 4-probe_72.tiff</t>
  </si>
  <si>
    <t>WT 4-probes test_176.tiff</t>
  </si>
  <si>
    <t>missing</t>
  </si>
  <si>
    <t>WT 4-probes test_177.tiff</t>
  </si>
  <si>
    <t>delta5 4-probe_215.tiff</t>
  </si>
  <si>
    <t>delta5 4-probe_216.tiff</t>
  </si>
  <si>
    <t>delta5 4-probe_92.tiff</t>
  </si>
  <si>
    <t>delta5 4-probe_93.tiff</t>
  </si>
  <si>
    <t>delta5 4-probe_165.tiff</t>
  </si>
  <si>
    <t>delta5 4-probe_166.tiff</t>
  </si>
  <si>
    <t>delta5 4-probe_225.tiff</t>
  </si>
  <si>
    <t>delta5 4-probe_226.tiff</t>
  </si>
  <si>
    <t>delta5 4-probe_185.tiff</t>
  </si>
  <si>
    <t>delta5 4-probe_186.tiff</t>
  </si>
  <si>
    <t>delta5 4-probe_153.tiff</t>
  </si>
  <si>
    <t>delta5 4-probe_154.tiff</t>
  </si>
  <si>
    <t>rbm8a MO 4-probe test_115.tiff</t>
  </si>
  <si>
    <t>rbm8a MO 4-probe test_116.tiff</t>
  </si>
  <si>
    <t>rbm8a MO 4-probe test_214.tiff</t>
  </si>
  <si>
    <t>rbm8a MO 4-probe test_215.tiff</t>
  </si>
  <si>
    <t>rbm8a MO 4-probe test_231.tiff</t>
  </si>
  <si>
    <t>rbm8a MO 4-probe test_232.tiff</t>
  </si>
  <si>
    <t>rbm8a MO 4-probe test_233.tiff</t>
  </si>
  <si>
    <t>rbm8a MO 4-probe test_234.tiff</t>
  </si>
  <si>
    <t>rbm8a MO 4-probe test_235.tiff</t>
  </si>
  <si>
    <t>rbm8a MO 4-probe test_236.tiff</t>
  </si>
  <si>
    <t>rbm8a MO 4-probe test_239.tiff</t>
  </si>
  <si>
    <t>rbm8a MO 4-probe test_240.tiff</t>
  </si>
  <si>
    <t>rbm8a MO 4-probe test_241.tiff</t>
  </si>
  <si>
    <t>rbm8a MO 4-probe test_242.tiff</t>
  </si>
  <si>
    <t>rbm8a MO 4-probe test_245.tiff</t>
  </si>
  <si>
    <t>rbm8a MO 4-probe test_246.tiff</t>
  </si>
  <si>
    <t>rbm8a MO 4-probe_01.tiff</t>
  </si>
  <si>
    <t>rbm8a MO 4-probe_02.tiff</t>
  </si>
  <si>
    <t>rbm8a MO 4-probe_03.tiff</t>
  </si>
  <si>
    <t>rbm8a MO 4-probe_04.tiff</t>
  </si>
  <si>
    <t>rbm8a MO 4-probe_05.tiff</t>
  </si>
  <si>
    <t>rbm8a MO 4-probe_06.tiff</t>
  </si>
  <si>
    <t>rbm8a MO 4-probe_13.tiff</t>
  </si>
  <si>
    <t>rbm8a MO 4-probe_14.tiff</t>
  </si>
  <si>
    <t>rbm8a MO 4-probe_11.tiff</t>
  </si>
  <si>
    <t>rbm8a MO 4-probe_12.tiff</t>
  </si>
  <si>
    <t>rbm8a MO 4-probe_17.tiff</t>
  </si>
  <si>
    <t>rbm8a MO 4-probe_18.tiff</t>
  </si>
  <si>
    <t>rbm8a MO 4-probe_19.tiff</t>
  </si>
  <si>
    <t>rbm8a MO 4-probe_20.tiff</t>
  </si>
  <si>
    <t>rbm8a MO 4-probe_25.tiff</t>
  </si>
  <si>
    <t>rbm8a MO 4-probe_26.tiff</t>
  </si>
  <si>
    <t>rbm8a MO 4-probe_29.tiff</t>
  </si>
  <si>
    <t>rbm8a MO 4-probe_30.tiff</t>
  </si>
  <si>
    <t>rbm8a MO 4-probe_31.tiff</t>
  </si>
  <si>
    <t>rbm8a MO 4-probe_32.tiff</t>
  </si>
  <si>
    <t>rbm8a MO 4-probe_33.tiff</t>
  </si>
  <si>
    <t>rbm8a MO 4-probe_34.tiff</t>
  </si>
  <si>
    <t>rbm8a MO 4-probe_35.tiff</t>
  </si>
  <si>
    <t>rbm8a MO 4-probe_36.tiff</t>
  </si>
  <si>
    <t>rbm8a MO 4-probe_37.tiff</t>
  </si>
  <si>
    <t>rbm8a MO 4-probe_38.tiff</t>
  </si>
  <si>
    <t>rbm8a MO 4-probe_41.tiff</t>
  </si>
  <si>
    <t>rbm8a MO 4-probe_42.tiff</t>
  </si>
  <si>
    <t>delta3-delta5 inX 4-probe_1.tiff</t>
  </si>
  <si>
    <t>delta3-delta5 inX 4-probe_2.tiff</t>
  </si>
  <si>
    <t>delta3-delta5 inX 4-probe_17.tiff</t>
  </si>
  <si>
    <t>delta3-delta5 inX 4-probe_18.tiff</t>
  </si>
  <si>
    <t>delta3-delta5 inX 4-probe_25.tiff</t>
  </si>
  <si>
    <t>delta3-delta5 inX 4-probe_26.tiff</t>
  </si>
  <si>
    <t>delta3-delta5 inX 4-probe_29.tiff</t>
  </si>
  <si>
    <t>delta3-delta5 inX 4-probe_30.tiff</t>
  </si>
  <si>
    <t>delta3-delta5 inX 4-probe_41.tiff</t>
  </si>
  <si>
    <t>delta3-delta5 inX 4-probe_42.tiff</t>
  </si>
  <si>
    <t>delta3-delta5 inX 4-probe_43.tiff</t>
  </si>
  <si>
    <t>delta3-delta5 inX 4-probe_44.tiff</t>
  </si>
  <si>
    <t>delta3-delta5 inX 4-probe_53.tiff</t>
  </si>
  <si>
    <t>delta3-delta5 inX 4-probe_54.tiff</t>
  </si>
  <si>
    <t>delta3-delta5 inX 4-probe_55.tiff</t>
  </si>
  <si>
    <t>delta3-delta5 inX 4-probe_56.tiff</t>
  </si>
  <si>
    <t>delta3-delta5 inX 4-probe_69.tiff</t>
  </si>
  <si>
    <t>delta3-delta5 inX 4-probe_70.tiff</t>
  </si>
  <si>
    <t>delta5 4-probe_100.tiff</t>
  </si>
  <si>
    <t>delta5 4-probe_101.tiff</t>
  </si>
  <si>
    <t>delta5 4-probe_159.tiff</t>
  </si>
  <si>
    <t>delta5 4-probe_160.tiff</t>
  </si>
  <si>
    <t>delta5 4-probe_227.tiff</t>
  </si>
  <si>
    <t>delta5 4-probe_228.tiff</t>
  </si>
  <si>
    <t>delta5 4-probe_157.tiff</t>
  </si>
  <si>
    <t>delta5 4-probe_158.tiff</t>
  </si>
  <si>
    <t>delta5 4-probe_209.tiff</t>
  </si>
  <si>
    <t>delta5 4-probe_210.tiff</t>
  </si>
  <si>
    <t>delta5 4-probe_147.tiff</t>
  </si>
  <si>
    <t>delta5 4-probe_148.tiff</t>
  </si>
  <si>
    <t>delta5 4-probe_52.tiff</t>
  </si>
  <si>
    <t>delta5 4-probe_53.tiff</t>
  </si>
  <si>
    <t>delta5 4-probe_66.tiff</t>
  </si>
  <si>
    <t>delta5 4-probe_67.tiff</t>
  </si>
  <si>
    <t>delta5 4-probe_187.tiff</t>
  </si>
  <si>
    <t>delta5 4-probe_188.tiff</t>
  </si>
  <si>
    <t>delta5 4-probe_34.tiff</t>
  </si>
  <si>
    <t>delta5 4-probe_35.tiff</t>
  </si>
  <si>
    <t>delta3-delta5 inX 4-probe_60.tiff</t>
  </si>
  <si>
    <t xml:space="preserve">angle </t>
  </si>
  <si>
    <t>delta3-delta5 inX 4-probe_11.tiff</t>
  </si>
  <si>
    <t>delta3-delta5 inX 4-probe_12.tiff</t>
  </si>
  <si>
    <t>delta3-delta5 inX 4-probe_13.tiff</t>
  </si>
  <si>
    <t>delta3-delta5 inX 4-probe_14.tiff</t>
  </si>
  <si>
    <t>delta3-delta5 inX 4-probe_15.tiff</t>
  </si>
  <si>
    <t>delta3-delta5 inX 4-probe_16.tiff</t>
  </si>
  <si>
    <t>delta3-delta5 inX 4-probe_19.tiff</t>
  </si>
  <si>
    <t>delta3-delta5 inX 4-probe_20.tiff</t>
  </si>
  <si>
    <t>delta3-delta5 inX 4-probe_21.tiff</t>
  </si>
  <si>
    <t>delta3-delta5 inX 4-probe_22.tiff</t>
  </si>
  <si>
    <t>delta3-delta5 inX 4-probe_27.tiff</t>
  </si>
  <si>
    <t>delta3-delta5 inX 4-probe_28.tiff</t>
  </si>
  <si>
    <t>delta3-delta5 inX 4-probe_3.tiff</t>
  </si>
  <si>
    <t>delta3-delta5 inX 4-probe_4.tiff</t>
  </si>
  <si>
    <t>delta3-delta5 inX 4-probe_37.tiff</t>
  </si>
  <si>
    <t>delta3-delta5 inX 4-probe_38.tiff</t>
  </si>
  <si>
    <t>delta3-delta5 inX 4-probe_39.tiff</t>
  </si>
  <si>
    <t>delta3-delta5 inX 4-probe_40.tiff</t>
  </si>
  <si>
    <t>delta3-delta5 inX 4-probe_45.tiff</t>
  </si>
  <si>
    <t>delta3-delta5 inX 4-probe_46.tiff</t>
  </si>
  <si>
    <t>delta3-delta5 inX 4-probe_47.tiff</t>
  </si>
  <si>
    <t>delta3-delta5 inX 4-probe_48.tiff</t>
  </si>
  <si>
    <t>delta3-delta5 inX 4-probe_5.tiff</t>
  </si>
  <si>
    <t>delta3-delta5 inX 4-probe_6.tiff</t>
  </si>
  <si>
    <t>delta3-delta5 inX 4-probe_59.tiff</t>
  </si>
  <si>
    <t>delta3-delta5 inX 4-probe_61.tiff</t>
  </si>
  <si>
    <t>delta3-delta5 inX 4-probe_62.tiff</t>
  </si>
  <si>
    <t>delta3-delta5 inX 4-probe_65.tiff</t>
  </si>
  <si>
    <t>delta3-delta5 inX 4-probe_66.tiff</t>
  </si>
  <si>
    <t>delta3-delta5 inX 4-probe_67.tiff</t>
  </si>
  <si>
    <t>delta3-delta5 inX 4-probe_68.tiff</t>
  </si>
  <si>
    <t>delta3-delta5 inX 4-probe_7.tiff</t>
  </si>
  <si>
    <t>delta3-delta5 inX 4-probe_8.tiff</t>
  </si>
  <si>
    <t>delta3-delta5 inX 4-probe_9.tiff</t>
  </si>
  <si>
    <t>delta3-delta5 inX 4-probe_10.tiff</t>
  </si>
  <si>
    <t>delta3-delta5 inX 4-probe_71.tiff</t>
  </si>
  <si>
    <t>delta3-delta5 inX 4-probe_72.tiff</t>
  </si>
  <si>
    <t>delta3-delta5 inX 4-probe_75.tiff</t>
  </si>
  <si>
    <t>delta3-delta5 inX 4-probe_76.tiff</t>
  </si>
  <si>
    <t>delta3-delta5 inX 4-probe_73.tiff</t>
  </si>
  <si>
    <t>delta3-delta5 inX 4-probe_74.tiff</t>
  </si>
  <si>
    <t>delta3-delta5 inX 4-probe_24.tiff</t>
  </si>
  <si>
    <t>delta3-delta5 inX 4-probe_23.tiff</t>
  </si>
  <si>
    <t>delta3-delta5 inX 4-probe_31.tiff</t>
  </si>
  <si>
    <t>delta3-delta5 inX 4-probe_32.tiff</t>
  </si>
  <si>
    <t>delta3-delta5 inX 4-probe_33.tiff</t>
  </si>
  <si>
    <t>delta3-delta5 inX 4-probe_34.tiff</t>
  </si>
  <si>
    <t>delta3-delta5 inX 4-probe_35.tiff</t>
  </si>
  <si>
    <t>delta3-delta5 inX 4-probe_36.tiff</t>
  </si>
  <si>
    <t>delta3-delta5 inX 4-probe_49.tiff</t>
  </si>
  <si>
    <t>delta3-delta5 inX 4-probe_50.tiff</t>
  </si>
  <si>
    <t>delta3-delta5 inX 4-probe_51.tiff</t>
  </si>
  <si>
    <t>delta3-delta5 inX 4-probe_52.tiff</t>
  </si>
  <si>
    <t>delta3-delta5 inX 4-probe_57.tiff</t>
  </si>
  <si>
    <t>delta3-delta5 inX 4-probe_58.tiff</t>
  </si>
  <si>
    <t>delta3-delta5 inX 4-probe_63.tiff</t>
  </si>
  <si>
    <t>delta3-delta5 inX 4-probe_64.tiff</t>
  </si>
  <si>
    <t>delta3-delta5 inX 4-probe_77.tiff</t>
  </si>
  <si>
    <t>delta3-delta5 inX 4-probe_78.tiff</t>
  </si>
  <si>
    <t>delta3-delta5 inX 4-probe_79.tiff</t>
  </si>
  <si>
    <t>delta3-delta5 inX 4-probe_80.tiff</t>
  </si>
  <si>
    <t>Axis length</t>
  </si>
  <si>
    <t>Angle</t>
  </si>
  <si>
    <t>Neural plate width</t>
  </si>
  <si>
    <t>Somite width</t>
  </si>
  <si>
    <t>MO 6-7 somites</t>
  </si>
  <si>
    <t>vs.</t>
  </si>
  <si>
    <t>wt 6-7 somites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</si>
  <si>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</si>
  <si>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</si>
  <si>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</si>
  <si>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</si>
  <si>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</si>
  <si>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</si>
  <si>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</si>
  <si>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ns</t>
  </si>
  <si>
    <t>Significantly different (P &lt; 0.05)?</t>
  </si>
  <si>
    <t>Yes</t>
  </si>
  <si>
    <t>No</t>
  </si>
  <si>
    <t>One- or two-tailed P value?</t>
  </si>
  <si>
    <t>Two-tailed</t>
  </si>
  <si>
    <t>Sum of ranks in column A,D</t>
  </si>
  <si>
    <t>1619 , 866</t>
  </si>
  <si>
    <t>617 , 2309</t>
  </si>
  <si>
    <t>1179 , 1672</t>
  </si>
  <si>
    <t>6334 , 12195</t>
  </si>
  <si>
    <t>Mann-Whitney U</t>
  </si>
  <si>
    <t>Difference between medians</t>
  </si>
  <si>
    <t>Median of column A</t>
  </si>
  <si>
    <t>2042, n=31</t>
  </si>
  <si>
    <t>52.09, n=31</t>
  </si>
  <si>
    <t>203.1, n=31</t>
  </si>
  <si>
    <t>205.1, n=84</t>
  </si>
  <si>
    <t>Median of column D</t>
  </si>
  <si>
    <t>1915, n=39</t>
  </si>
  <si>
    <t>66.74, n=45</t>
  </si>
  <si>
    <t>208.4, n=44</t>
  </si>
  <si>
    <t>216.6, n=108</t>
  </si>
  <si>
    <t>Difference: Actual</t>
  </si>
  <si>
    <t>Difference: Hodges-Lehmann</t>
  </si>
  <si>
    <t>d5d5 6-7 somites</t>
  </si>
  <si>
    <t>Sum of ranks in column A,G</t>
  </si>
  <si>
    <t>953 , 175</t>
  </si>
  <si>
    <t>496 , 632</t>
  </si>
  <si>
    <t>563 , 565</t>
  </si>
  <si>
    <t>3822 , 2733</t>
  </si>
  <si>
    <t>Median of column G</t>
  </si>
  <si>
    <t>1960, n=16</t>
  </si>
  <si>
    <t>74.72, n=16</t>
  </si>
  <si>
    <t>258.6, n=16</t>
  </si>
  <si>
    <t>239.9, n=30</t>
  </si>
  <si>
    <t>d3d5 6-7 somites</t>
  </si>
  <si>
    <t>Sum of ranks in column A,J</t>
  </si>
  <si>
    <t>709 , 419</t>
  </si>
  <si>
    <t>788 , 340</t>
  </si>
  <si>
    <t>695 , 386</t>
  </si>
  <si>
    <t>5750 , 2766</t>
  </si>
  <si>
    <t>Median of column J</t>
  </si>
  <si>
    <t>2070, n=16</t>
  </si>
  <si>
    <t>47.90, n=16</t>
  </si>
  <si>
    <t>218.1, n=15</t>
  </si>
  <si>
    <t>203.9, n=46</t>
  </si>
  <si>
    <t>d3d3 6-7 somites</t>
  </si>
  <si>
    <t>Sum of ranks in column A,M</t>
  </si>
  <si>
    <t>648 , 213</t>
  </si>
  <si>
    <t>677 , 184</t>
  </si>
  <si>
    <t>616 , 245</t>
  </si>
  <si>
    <t>4419 , 1146</t>
  </si>
  <si>
    <t>Median of column M</t>
  </si>
  <si>
    <t>2046, n=10</t>
  </si>
  <si>
    <t>48.24, n=10</t>
  </si>
  <si>
    <t>213.2, n=10</t>
  </si>
  <si>
    <t>207.8, n=21</t>
  </si>
  <si>
    <t>MO 8-9 somites</t>
  </si>
  <si>
    <t>wt 8-9 somites</t>
  </si>
  <si>
    <t>**</t>
  </si>
  <si>
    <t>Sum of ranks in column B,E</t>
  </si>
  <si>
    <t>1633 , 447</t>
  </si>
  <si>
    <t>731 , 1349</t>
  </si>
  <si>
    <t>512 , 814</t>
  </si>
  <si>
    <t>10207 , 8321</t>
  </si>
  <si>
    <t>Median of column B</t>
  </si>
  <si>
    <t>2154, n=37</t>
  </si>
  <si>
    <t>44.42, n=37</t>
  </si>
  <si>
    <t>159.4, n=25</t>
  </si>
  <si>
    <t>231.0, n=111</t>
  </si>
  <si>
    <t>Median of column E</t>
  </si>
  <si>
    <t>2006, n=27</t>
  </si>
  <si>
    <t>55.89, n=27</t>
  </si>
  <si>
    <t>176.6, n=26</t>
  </si>
  <si>
    <t>233.4, n=81</t>
  </si>
  <si>
    <t>d5d5 8-9 somites</t>
  </si>
  <si>
    <t>Sum of ranks in column B,H</t>
  </si>
  <si>
    <t>1228 , 150</t>
  </si>
  <si>
    <t>703 , 675</t>
  </si>
  <si>
    <t>344 , 436</t>
  </si>
  <si>
    <t>7044 , 4738</t>
  </si>
  <si>
    <t>Median of column H</t>
  </si>
  <si>
    <t>1981, n=15</t>
  </si>
  <si>
    <t>66.98, n=15</t>
  </si>
  <si>
    <t>208.4, n=14</t>
  </si>
  <si>
    <t>247.0, n=42</t>
  </si>
  <si>
    <t>d3d5 8-9 somites</t>
  </si>
  <si>
    <t>Sum of ranks in column B,K</t>
  </si>
  <si>
    <t>1118 , 260</t>
  </si>
  <si>
    <t>997 , 381</t>
  </si>
  <si>
    <t>378 , 442</t>
  </si>
  <si>
    <t>8642 , 2683</t>
  </si>
  <si>
    <t>Median of column K</t>
  </si>
  <si>
    <t>2089, n=15</t>
  </si>
  <si>
    <t>43.32, n=15</t>
  </si>
  <si>
    <t>190.3, n=15</t>
  </si>
  <si>
    <t>221.2, n=39</t>
  </si>
  <si>
    <t>d3d3 8-9 somites</t>
  </si>
  <si>
    <t>***</t>
  </si>
  <si>
    <t>Sum of ranks in column B,N</t>
  </si>
  <si>
    <t>964 , 212</t>
  </si>
  <si>
    <t>953 , 223</t>
  </si>
  <si>
    <t>369 , 297</t>
  </si>
  <si>
    <t>7790 , 1802</t>
  </si>
  <si>
    <t>Median of column N</t>
  </si>
  <si>
    <t>2139, n=11</t>
  </si>
  <si>
    <t>41.64, n=11</t>
  </si>
  <si>
    <t>184.1, n=11</t>
  </si>
  <si>
    <t>228.2, n=27</t>
  </si>
  <si>
    <t>MO 10-11 somites</t>
  </si>
  <si>
    <t>wt 10-11 somites</t>
  </si>
  <si>
    <t>Sum of ranks in column C,F</t>
  </si>
  <si>
    <t>455 , 286</t>
  </si>
  <si>
    <t>185 , 556</t>
  </si>
  <si>
    <t>176 , 289</t>
  </si>
  <si>
    <t>2470 , 4433</t>
  </si>
  <si>
    <t>Median of column C</t>
  </si>
  <si>
    <t>2284, n=17</t>
  </si>
  <si>
    <t>29.81, n=16</t>
  </si>
  <si>
    <t>152.0, n=11</t>
  </si>
  <si>
    <t>239.0, n=51</t>
  </si>
  <si>
    <t>Median of column F</t>
  </si>
  <si>
    <t>2088, n=21</t>
  </si>
  <si>
    <t>47.05, n=22</t>
  </si>
  <si>
    <t>150.9, n=19</t>
  </si>
  <si>
    <t>247.7, n=66</t>
  </si>
  <si>
    <t>d5d5 10-11 somites</t>
  </si>
  <si>
    <t>*</t>
  </si>
  <si>
    <t>Sum of ranks in column C,I</t>
  </si>
  <si>
    <t>425 , 241</t>
  </si>
  <si>
    <t>148 , 482</t>
  </si>
  <si>
    <t>107 , 271</t>
  </si>
  <si>
    <t>2199 , 3688</t>
  </si>
  <si>
    <t>Median of column I</t>
  </si>
  <si>
    <t>2036, n=19</t>
  </si>
  <si>
    <t>55.31, n=19</t>
  </si>
  <si>
    <t>164.5, n=16</t>
  </si>
  <si>
    <t>247.0, n=57</t>
  </si>
  <si>
    <t>d3d5 10-11 somites</t>
  </si>
  <si>
    <t>Sum of ranks in column C,L</t>
  </si>
  <si>
    <t>389 , 352</t>
  </si>
  <si>
    <t>278 , 425</t>
  </si>
  <si>
    <t>137 , 214</t>
  </si>
  <si>
    <t>3031 , 3524</t>
  </si>
  <si>
    <t>Median of column L</t>
  </si>
  <si>
    <t>2218, n=21</t>
  </si>
  <si>
    <t>32.76, n=21</t>
  </si>
  <si>
    <t>153.5, n=15</t>
  </si>
  <si>
    <t>234.1, n=63</t>
  </si>
  <si>
    <t>d3d3 10-11 somites</t>
  </si>
  <si>
    <t>Sum of ranks in column C,O</t>
  </si>
  <si>
    <t>280 , 126</t>
  </si>
  <si>
    <t>244 , 134</t>
  </si>
  <si>
    <t>102 , 88</t>
  </si>
  <si>
    <t>2081 , 1489</t>
  </si>
  <si>
    <t>Median of column O</t>
  </si>
  <si>
    <t>2209, n=11</t>
  </si>
  <si>
    <t>30.30, n=11</t>
  </si>
  <si>
    <t>158.5, n=8</t>
  </si>
  <si>
    <t>242.3, n=33</t>
  </si>
  <si>
    <t>measurements from publication</t>
  </si>
  <si>
    <t>wt 7 s</t>
  </si>
  <si>
    <t>1.27 x wider somites</t>
  </si>
  <si>
    <t>tri 7 s</t>
  </si>
  <si>
    <t>1.9 x wider somites</t>
  </si>
  <si>
    <t>bib, tri 7s</t>
  </si>
  <si>
    <t>Varga and Kane, 2007</t>
  </si>
  <si>
    <t>https://www.sciencedirect.com/science/article/pii/S001216060701158X?via%3Dihub#fig5</t>
  </si>
  <si>
    <t>1.5 x wider somites</t>
  </si>
  <si>
    <t>vangl2 MO 8 s</t>
  </si>
  <si>
    <t>Harrington et al., 2007</t>
  </si>
  <si>
    <t>https://bmcdevbiol.biomedcentral.com/articles/10.1186/1471-213X-7-130</t>
  </si>
  <si>
    <t>wt 13 s</t>
  </si>
  <si>
    <t>1.4 x wider somites</t>
  </si>
  <si>
    <t>pk1 MO</t>
  </si>
  <si>
    <t>tri 13 s</t>
  </si>
  <si>
    <t>pk1 MO 13 s</t>
  </si>
  <si>
    <t>Carreira-Barbosa et al., 2003</t>
  </si>
  <si>
    <t>https://journals.biologists.com/dev/article/130/17/4037/52232/Prickle-1-regulates-cell-movements-during</t>
  </si>
  <si>
    <t>wt 9 s</t>
  </si>
  <si>
    <t>tri 9 s</t>
  </si>
  <si>
    <t>Solnica-Krezel et al., 1996</t>
  </si>
  <si>
    <t>https://journals.biologists.com/dev/article/123/1/67/39357/Mutations-affecting-cell-fates-and-cellular</t>
  </si>
  <si>
    <t>wt 10 s</t>
  </si>
  <si>
    <t>same</t>
  </si>
  <si>
    <t>sea MO 10 s</t>
  </si>
  <si>
    <t>1.8 x wider somites</t>
  </si>
  <si>
    <t>pk1 MO 10 s</t>
  </si>
  <si>
    <t>1.1 x wider somites</t>
  </si>
  <si>
    <t>inv MO 10 s</t>
  </si>
  <si>
    <t>Kishimoto et al., 2008</t>
  </si>
  <si>
    <t>https://www.cell.com/developmental-cell/fulltext/S1534-5807(08)00121-4?_returnURL=https%3A%2F%2Flinkinghub.elsevier.com%2Fretrieve%2Fpii%2FS1534580708001214%3Fshowall%3Dtrue</t>
  </si>
  <si>
    <t>this study:</t>
  </si>
  <si>
    <t>wt 6-7 s</t>
  </si>
  <si>
    <t>rbm8a d5d5 6-7 s</t>
  </si>
  <si>
    <t>1.15 x wider somites</t>
  </si>
  <si>
    <t>rbm8a MO 6-7 s</t>
  </si>
  <si>
    <t>1.05 x wider somites</t>
  </si>
  <si>
    <t>rbm8a d3d5 6-7 s</t>
  </si>
  <si>
    <t>rbm8a d3d3 6-7 s</t>
  </si>
  <si>
    <t>wt 8-9 s</t>
  </si>
  <si>
    <t>d5d5 8-9 s</t>
  </si>
  <si>
    <t>1.09 x wider somites</t>
  </si>
  <si>
    <t>rbm8a MO 8-9 s</t>
  </si>
  <si>
    <t>1.02 x wider somites</t>
  </si>
  <si>
    <t>rbm8a d3d5 8-9 s</t>
  </si>
  <si>
    <t>rbm8a d3d3 8-9 s</t>
  </si>
  <si>
    <t>wt 10-11 s</t>
  </si>
  <si>
    <t>rbm8a d5d5 10-11 s</t>
  </si>
  <si>
    <t>rbm8a MO 10-11 s</t>
  </si>
  <si>
    <t>1.04 x wider somites</t>
  </si>
  <si>
    <t>rbm8a d3d5 10-11 s</t>
  </si>
  <si>
    <t>rbm8a d3d3 10-11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</si>
</sst>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trike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/>
    <xf numFmtId="0" fontId="6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7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7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7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1" fillId="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35275-F977-4198-B420-7D276400D847}">
  <dimension ref="A1:M92"/>
  <sheetViews>
    <sheetView tabSelected="1" workbookViewId="0">
      <selection activeCell="B37" sqref="B37"/>
    </sheetView>
  </sheetViews>
  <sheetFormatPr defaultColWidth="8.9296875" defaultRowHeight="13.5" x14ac:dyDescent="0.35"/>
  <cols>
    <col min="1" max="1" width="12.86328125" style="1" bestFit="1" customWidth="1"/>
    <col min="2" max="2" width="15" style="1" bestFit="1" customWidth="1"/>
    <col min="3" max="3" width="27" style="1" bestFit="1" customWidth="1"/>
    <col min="4" max="4" width="12.6640625" style="1" customWidth="1"/>
    <col min="5" max="5" width="14" style="1" bestFit="1" customWidth="1"/>
    <col min="6" max="6" width="27" style="1" bestFit="1" customWidth="1"/>
    <col min="7" max="7" width="8.9296875" style="1"/>
    <col min="8" max="8" width="16.33203125" style="1" bestFit="1" customWidth="1"/>
    <col min="9" max="9" width="27" style="1" bestFit="1" customWidth="1"/>
    <col min="10" max="10" width="14.19921875" style="1" bestFit="1" customWidth="1"/>
    <col min="11" max="11" width="15" style="1" bestFit="1" customWidth="1"/>
    <col min="12" max="12" width="27" style="1" bestFit="1" customWidth="1"/>
    <col min="13" max="13" width="14.19921875" style="1" bestFit="1" customWidth="1"/>
    <col min="14" max="16384" width="8.9296875" style="1"/>
  </cols>
  <sheetData>
    <row r="1" spans="1:13" x14ac:dyDescent="0.35">
      <c r="A1" s="1" t="s">
        <v>157</v>
      </c>
    </row>
    <row r="2" spans="1:13" x14ac:dyDescent="0.35">
      <c r="A2" s="1" t="s">
        <v>63</v>
      </c>
      <c r="B2" s="1" t="s">
        <v>0</v>
      </c>
      <c r="E2" s="1" t="s">
        <v>1</v>
      </c>
      <c r="H2" s="1" t="s">
        <v>2</v>
      </c>
      <c r="K2" s="1" t="s">
        <v>3</v>
      </c>
    </row>
    <row r="3" spans="1:13" x14ac:dyDescent="0.35">
      <c r="A3" s="1">
        <v>7</v>
      </c>
      <c r="B3" s="1">
        <v>1953.33</v>
      </c>
      <c r="C3" s="1" t="s">
        <v>4</v>
      </c>
      <c r="E3" s="1">
        <v>56.048000000000002</v>
      </c>
      <c r="F3" s="1" t="s">
        <v>4</v>
      </c>
      <c r="H3" s="1">
        <v>203.089</v>
      </c>
      <c r="I3" s="1" t="s">
        <v>5</v>
      </c>
      <c r="K3" s="1">
        <v>194.178</v>
      </c>
      <c r="L3" s="1" t="s">
        <v>5</v>
      </c>
    </row>
    <row r="4" spans="1:13" x14ac:dyDescent="0.35">
      <c r="A4" s="1">
        <v>6</v>
      </c>
      <c r="B4" s="1">
        <v>2162.0340000000001</v>
      </c>
      <c r="C4" s="1" t="s">
        <v>6</v>
      </c>
      <c r="E4" s="1">
        <v>57.89</v>
      </c>
      <c r="F4" s="1" t="s">
        <v>6</v>
      </c>
      <c r="H4" s="1">
        <v>226.566</v>
      </c>
      <c r="I4" s="1" t="s">
        <v>7</v>
      </c>
      <c r="K4" s="1">
        <v>213.72200000000001</v>
      </c>
      <c r="L4" s="1" t="s">
        <v>5</v>
      </c>
    </row>
    <row r="5" spans="1:13" x14ac:dyDescent="0.35">
      <c r="A5" s="1">
        <v>6</v>
      </c>
      <c r="B5" s="1">
        <v>2051.3539999999998</v>
      </c>
      <c r="C5" s="1" t="s">
        <v>8</v>
      </c>
      <c r="E5" s="1">
        <v>52.19</v>
      </c>
      <c r="F5" s="1" t="s">
        <v>8</v>
      </c>
      <c r="H5" s="1">
        <v>228.316</v>
      </c>
      <c r="I5" s="1" t="s">
        <v>9</v>
      </c>
      <c r="K5" s="1">
        <v>196.86</v>
      </c>
      <c r="L5" s="1" t="s">
        <v>5</v>
      </c>
    </row>
    <row r="6" spans="1:13" x14ac:dyDescent="0.35">
      <c r="A6" s="2">
        <v>7</v>
      </c>
      <c r="B6" s="2">
        <v>2014.597</v>
      </c>
      <c r="C6" s="2" t="s">
        <v>10</v>
      </c>
      <c r="D6" s="2"/>
      <c r="E6" s="2">
        <v>58.084000000000003</v>
      </c>
      <c r="F6" s="2" t="s">
        <v>10</v>
      </c>
      <c r="G6" s="2"/>
      <c r="H6" s="2">
        <v>232.215</v>
      </c>
      <c r="I6" s="2" t="s">
        <v>11</v>
      </c>
      <c r="J6" s="2" t="s">
        <v>12</v>
      </c>
      <c r="K6" s="1">
        <v>184.09</v>
      </c>
      <c r="L6" s="1" t="s">
        <v>7</v>
      </c>
    </row>
    <row r="7" spans="1:13" x14ac:dyDescent="0.35">
      <c r="A7" s="1">
        <v>7</v>
      </c>
      <c r="B7" s="1">
        <v>2024.1369999999999</v>
      </c>
      <c r="C7" s="1" t="s">
        <v>13</v>
      </c>
      <c r="E7" s="1">
        <v>59.152000000000001</v>
      </c>
      <c r="F7" s="1" t="s">
        <v>13</v>
      </c>
      <c r="H7" s="1">
        <v>202.80500000000001</v>
      </c>
      <c r="I7" s="1" t="s">
        <v>14</v>
      </c>
      <c r="K7" s="1">
        <v>199.21799999999999</v>
      </c>
      <c r="L7" s="1" t="s">
        <v>7</v>
      </c>
    </row>
    <row r="8" spans="1:13" x14ac:dyDescent="0.35">
      <c r="A8" s="1">
        <v>7</v>
      </c>
      <c r="B8" s="1">
        <v>2014.597</v>
      </c>
      <c r="C8" s="1" t="s">
        <v>10</v>
      </c>
      <c r="E8" s="1">
        <v>54.023000000000003</v>
      </c>
      <c r="F8" s="1" t="s">
        <v>10</v>
      </c>
      <c r="H8" s="1">
        <v>212.85</v>
      </c>
      <c r="I8" s="1" t="s">
        <v>11</v>
      </c>
      <c r="K8" s="1">
        <v>166.86799999999999</v>
      </c>
      <c r="L8" s="1" t="s">
        <v>7</v>
      </c>
    </row>
    <row r="9" spans="1:13" x14ac:dyDescent="0.35">
      <c r="A9" s="1">
        <v>7</v>
      </c>
      <c r="B9" s="1">
        <v>2024.1369999999999</v>
      </c>
      <c r="C9" s="1" t="s">
        <v>13</v>
      </c>
      <c r="E9" s="1">
        <v>58.851999999999997</v>
      </c>
      <c r="F9" s="1" t="s">
        <v>13</v>
      </c>
      <c r="H9" s="1">
        <v>193.93299999999999</v>
      </c>
      <c r="I9" s="1" t="s">
        <v>14</v>
      </c>
      <c r="K9" s="1">
        <v>200.96</v>
      </c>
      <c r="L9" s="1" t="s">
        <v>9</v>
      </c>
    </row>
    <row r="10" spans="1:13" x14ac:dyDescent="0.35">
      <c r="A10" s="1">
        <v>7</v>
      </c>
      <c r="B10" s="1">
        <v>2062.9009999999998</v>
      </c>
      <c r="C10" s="1" t="s">
        <v>15</v>
      </c>
      <c r="E10" s="1">
        <v>63.518000000000001</v>
      </c>
      <c r="F10" s="1" t="s">
        <v>15</v>
      </c>
      <c r="H10" s="1">
        <v>206</v>
      </c>
      <c r="I10" s="1" t="s">
        <v>16</v>
      </c>
      <c r="K10" s="1">
        <v>202.988</v>
      </c>
      <c r="L10" s="1" t="s">
        <v>9</v>
      </c>
    </row>
    <row r="11" spans="1:13" x14ac:dyDescent="0.35">
      <c r="A11" s="1">
        <v>7</v>
      </c>
      <c r="B11" s="1">
        <v>2000.3610000000001</v>
      </c>
      <c r="C11" s="1" t="s">
        <v>17</v>
      </c>
      <c r="E11" s="1">
        <v>54.149000000000001</v>
      </c>
      <c r="F11" s="1" t="s">
        <v>17</v>
      </c>
      <c r="H11" s="1">
        <v>164.00299999999999</v>
      </c>
      <c r="I11" s="1" t="s">
        <v>18</v>
      </c>
      <c r="K11" s="1">
        <v>182.71799999999999</v>
      </c>
      <c r="L11" s="1" t="s">
        <v>9</v>
      </c>
    </row>
    <row r="12" spans="1:13" x14ac:dyDescent="0.35">
      <c r="A12" s="1">
        <v>7</v>
      </c>
      <c r="B12" s="1">
        <v>2084.652</v>
      </c>
      <c r="C12" s="1" t="s">
        <v>19</v>
      </c>
      <c r="E12" s="1">
        <v>64.44</v>
      </c>
      <c r="F12" s="1" t="s">
        <v>19</v>
      </c>
      <c r="H12" s="1">
        <v>245.03299999999999</v>
      </c>
      <c r="I12" s="1" t="s">
        <v>20</v>
      </c>
      <c r="K12" s="2">
        <v>195.02099999999999</v>
      </c>
      <c r="L12" s="2" t="s">
        <v>11</v>
      </c>
      <c r="M12" s="2" t="s">
        <v>12</v>
      </c>
    </row>
    <row r="13" spans="1:13" x14ac:dyDescent="0.35">
      <c r="A13" s="1">
        <v>7</v>
      </c>
      <c r="B13" s="1">
        <v>2024.739</v>
      </c>
      <c r="C13" s="1" t="s">
        <v>21</v>
      </c>
      <c r="E13" s="1">
        <v>61.012999999999998</v>
      </c>
      <c r="F13" s="1" t="s">
        <v>21</v>
      </c>
      <c r="H13" s="1">
        <v>228.54300000000001</v>
      </c>
      <c r="I13" s="1" t="s">
        <v>22</v>
      </c>
      <c r="K13" s="2">
        <v>219.54499999999999</v>
      </c>
      <c r="L13" s="2" t="s">
        <v>11</v>
      </c>
      <c r="M13" s="2"/>
    </row>
    <row r="14" spans="1:13" x14ac:dyDescent="0.35">
      <c r="A14" s="1">
        <v>6</v>
      </c>
      <c r="B14" s="1">
        <v>2178.65</v>
      </c>
      <c r="C14" s="1" t="s">
        <v>6</v>
      </c>
      <c r="E14" s="1">
        <v>64.171000000000006</v>
      </c>
      <c r="F14" s="1" t="s">
        <v>6</v>
      </c>
      <c r="H14" s="1">
        <v>219.96600000000001</v>
      </c>
      <c r="I14" s="1" t="s">
        <v>7</v>
      </c>
      <c r="K14" s="2">
        <v>211.00200000000001</v>
      </c>
      <c r="L14" s="2" t="s">
        <v>11</v>
      </c>
      <c r="M14" s="2"/>
    </row>
    <row r="15" spans="1:13" x14ac:dyDescent="0.35">
      <c r="A15" s="1">
        <v>6</v>
      </c>
      <c r="B15" s="1">
        <v>2085.098</v>
      </c>
      <c r="C15" s="1" t="s">
        <v>23</v>
      </c>
      <c r="E15" s="1">
        <v>35.862000000000002</v>
      </c>
      <c r="F15" s="1" t="s">
        <v>23</v>
      </c>
      <c r="H15" s="1">
        <v>184.09800000000001</v>
      </c>
      <c r="I15" s="1" t="s">
        <v>24</v>
      </c>
      <c r="K15" s="1">
        <v>229.45599999999999</v>
      </c>
      <c r="L15" s="1" t="s">
        <v>14</v>
      </c>
    </row>
    <row r="16" spans="1:13" x14ac:dyDescent="0.35">
      <c r="A16" s="1">
        <v>7</v>
      </c>
      <c r="B16" s="1">
        <v>2042.4390000000001</v>
      </c>
      <c r="C16" s="1" t="s">
        <v>25</v>
      </c>
      <c r="E16" s="1">
        <v>46.088999999999999</v>
      </c>
      <c r="F16" s="1" t="s">
        <v>25</v>
      </c>
      <c r="H16" s="1">
        <v>178.02500000000001</v>
      </c>
      <c r="I16" s="1" t="s">
        <v>26</v>
      </c>
      <c r="K16" s="1">
        <v>211.09200000000001</v>
      </c>
      <c r="L16" s="1" t="s">
        <v>14</v>
      </c>
    </row>
    <row r="17" spans="1:12" x14ac:dyDescent="0.35">
      <c r="A17" s="1">
        <v>6</v>
      </c>
      <c r="B17" s="1">
        <v>2098.1089999999999</v>
      </c>
      <c r="C17" s="1" t="s">
        <v>27</v>
      </c>
      <c r="E17" s="1">
        <v>44.637</v>
      </c>
      <c r="F17" s="1" t="s">
        <v>27</v>
      </c>
      <c r="H17" s="1">
        <v>205.18299999999999</v>
      </c>
      <c r="I17" s="1" t="s">
        <v>28</v>
      </c>
      <c r="K17" s="1">
        <v>200.73099999999999</v>
      </c>
      <c r="L17" s="1" t="s">
        <v>14</v>
      </c>
    </row>
    <row r="18" spans="1:12" x14ac:dyDescent="0.35">
      <c r="A18" s="1">
        <v>6</v>
      </c>
      <c r="B18" s="1">
        <v>1936.039</v>
      </c>
      <c r="C18" s="1" t="s">
        <v>29</v>
      </c>
      <c r="E18" s="1">
        <v>61.067999999999998</v>
      </c>
      <c r="F18" s="1" t="s">
        <v>29</v>
      </c>
      <c r="H18" s="1">
        <v>243.852</v>
      </c>
      <c r="I18" s="1" t="s">
        <v>30</v>
      </c>
      <c r="K18" s="1">
        <v>215.035</v>
      </c>
      <c r="L18" s="1" t="s">
        <v>11</v>
      </c>
    </row>
    <row r="19" spans="1:12" x14ac:dyDescent="0.35">
      <c r="A19" s="1">
        <v>6</v>
      </c>
      <c r="B19" s="1">
        <v>1965.2059999999999</v>
      </c>
      <c r="C19" s="1" t="s">
        <v>31</v>
      </c>
      <c r="E19" s="1">
        <v>55.218000000000004</v>
      </c>
      <c r="F19" s="1" t="s">
        <v>31</v>
      </c>
      <c r="H19" s="1">
        <v>202.988</v>
      </c>
      <c r="I19" s="1" t="s">
        <v>32</v>
      </c>
      <c r="K19" s="1">
        <v>229.83699999999999</v>
      </c>
      <c r="L19" s="1" t="s">
        <v>11</v>
      </c>
    </row>
    <row r="20" spans="1:12" x14ac:dyDescent="0.35">
      <c r="A20" s="1">
        <v>7</v>
      </c>
      <c r="B20" s="1">
        <v>2106.0300000000002</v>
      </c>
      <c r="C20" s="1" t="s">
        <v>33</v>
      </c>
      <c r="E20" s="1">
        <v>34.719000000000001</v>
      </c>
      <c r="F20" s="1" t="s">
        <v>33</v>
      </c>
      <c r="H20" s="1">
        <v>166.148</v>
      </c>
      <c r="I20" s="1" t="s">
        <v>34</v>
      </c>
      <c r="K20" s="1">
        <v>224.43899999999999</v>
      </c>
      <c r="L20" s="1" t="s">
        <v>11</v>
      </c>
    </row>
    <row r="21" spans="1:12" x14ac:dyDescent="0.35">
      <c r="A21" s="1">
        <v>6</v>
      </c>
      <c r="B21" s="1">
        <v>2033.2639999999999</v>
      </c>
      <c r="C21" s="1" t="s">
        <v>35</v>
      </c>
      <c r="E21" s="1">
        <v>45.484000000000002</v>
      </c>
      <c r="F21" s="1" t="s">
        <v>35</v>
      </c>
      <c r="H21" s="1">
        <v>201.20599999999999</v>
      </c>
      <c r="I21" s="1" t="s">
        <v>36</v>
      </c>
      <c r="K21" s="1">
        <v>218.07300000000001</v>
      </c>
      <c r="L21" s="1" t="s">
        <v>14</v>
      </c>
    </row>
    <row r="22" spans="1:12" x14ac:dyDescent="0.35">
      <c r="A22" s="1">
        <v>6</v>
      </c>
      <c r="B22" s="1">
        <v>2013.0029999999999</v>
      </c>
      <c r="C22" s="1" t="s">
        <v>37</v>
      </c>
      <c r="E22" s="1">
        <v>49.661999999999999</v>
      </c>
      <c r="F22" s="1" t="s">
        <v>37</v>
      </c>
      <c r="H22" s="1">
        <v>193.14500000000001</v>
      </c>
      <c r="I22" s="1" t="s">
        <v>38</v>
      </c>
      <c r="K22" s="1">
        <v>216.09299999999999</v>
      </c>
      <c r="L22" s="1" t="s">
        <v>14</v>
      </c>
    </row>
    <row r="23" spans="1:12" x14ac:dyDescent="0.35">
      <c r="A23" s="1">
        <v>6</v>
      </c>
      <c r="B23" s="1">
        <v>2090.8780000000002</v>
      </c>
      <c r="C23" s="1" t="s">
        <v>39</v>
      </c>
      <c r="E23" s="1">
        <v>46.845999999999997</v>
      </c>
      <c r="F23" s="1" t="s">
        <v>39</v>
      </c>
      <c r="H23" s="1">
        <v>212.941</v>
      </c>
      <c r="I23" s="1" t="s">
        <v>40</v>
      </c>
      <c r="K23" s="1">
        <v>248.62</v>
      </c>
      <c r="L23" s="1" t="s">
        <v>14</v>
      </c>
    </row>
    <row r="24" spans="1:12" x14ac:dyDescent="0.35">
      <c r="A24" s="1">
        <v>6</v>
      </c>
      <c r="B24" s="1">
        <v>2007.259</v>
      </c>
      <c r="C24" s="1" t="s">
        <v>41</v>
      </c>
      <c r="E24" s="1">
        <v>52.122999999999998</v>
      </c>
      <c r="F24" s="1" t="s">
        <v>41</v>
      </c>
      <c r="H24" s="1">
        <v>228.876</v>
      </c>
      <c r="I24" s="1" t="s">
        <v>42</v>
      </c>
      <c r="K24" s="1">
        <v>235.25700000000001</v>
      </c>
      <c r="L24" s="1" t="s">
        <v>16</v>
      </c>
    </row>
    <row r="25" spans="1:12" x14ac:dyDescent="0.35">
      <c r="A25" s="1">
        <v>6</v>
      </c>
      <c r="B25" s="1">
        <v>2095.19</v>
      </c>
      <c r="C25" s="1" t="s">
        <v>43</v>
      </c>
      <c r="E25" s="1">
        <v>40.558999999999997</v>
      </c>
      <c r="F25" s="1" t="s">
        <v>43</v>
      </c>
      <c r="H25" s="1">
        <v>184.78399999999999</v>
      </c>
      <c r="I25" s="1" t="s">
        <v>44</v>
      </c>
      <c r="K25" s="1">
        <v>232.31</v>
      </c>
      <c r="L25" s="1" t="s">
        <v>16</v>
      </c>
    </row>
    <row r="26" spans="1:12" x14ac:dyDescent="0.35">
      <c r="A26" s="1">
        <v>7</v>
      </c>
      <c r="B26" s="1">
        <v>2007.635</v>
      </c>
      <c r="C26" s="1" t="s">
        <v>45</v>
      </c>
      <c r="E26" s="1">
        <v>41.415999999999997</v>
      </c>
      <c r="F26" s="1" t="s">
        <v>45</v>
      </c>
      <c r="H26" s="1">
        <v>186.77500000000001</v>
      </c>
      <c r="I26" s="1" t="s">
        <v>46</v>
      </c>
      <c r="K26" s="1">
        <v>235.54400000000001</v>
      </c>
      <c r="L26" s="1" t="s">
        <v>16</v>
      </c>
    </row>
    <row r="27" spans="1:12" x14ac:dyDescent="0.35">
      <c r="A27" s="1">
        <v>6</v>
      </c>
      <c r="B27" s="1">
        <v>2041.2619999999999</v>
      </c>
      <c r="C27" s="1" t="s">
        <v>47</v>
      </c>
      <c r="E27" s="1">
        <v>46.457999999999998</v>
      </c>
      <c r="F27" s="1" t="s">
        <v>47</v>
      </c>
      <c r="H27" s="1">
        <v>212.23599999999999</v>
      </c>
      <c r="I27" s="1" t="s">
        <v>48</v>
      </c>
      <c r="K27" s="1">
        <v>239.07499999999999</v>
      </c>
      <c r="L27" s="1" t="s">
        <v>18</v>
      </c>
    </row>
    <row r="28" spans="1:12" x14ac:dyDescent="0.35">
      <c r="A28" s="1">
        <v>6</v>
      </c>
      <c r="B28" s="1">
        <v>2070.9140000000002</v>
      </c>
      <c r="C28" s="1" t="s">
        <v>49</v>
      </c>
      <c r="E28" s="1">
        <v>49.823999999999998</v>
      </c>
      <c r="F28" s="1" t="s">
        <v>49</v>
      </c>
      <c r="H28" s="1">
        <v>191.065</v>
      </c>
      <c r="I28" s="1" t="s">
        <v>50</v>
      </c>
      <c r="K28" s="1">
        <v>226.08</v>
      </c>
      <c r="L28" s="1" t="s">
        <v>18</v>
      </c>
    </row>
    <row r="29" spans="1:12" x14ac:dyDescent="0.35">
      <c r="A29" s="1">
        <v>6</v>
      </c>
      <c r="B29" s="1">
        <v>2069.0720000000001</v>
      </c>
      <c r="C29" s="1" t="s">
        <v>51</v>
      </c>
      <c r="E29" s="1">
        <v>45.651000000000003</v>
      </c>
      <c r="F29" s="1" t="s">
        <v>51</v>
      </c>
      <c r="H29" s="1">
        <v>222.32400000000001</v>
      </c>
      <c r="I29" s="1" t="s">
        <v>52</v>
      </c>
      <c r="K29" s="1">
        <v>216</v>
      </c>
      <c r="L29" s="1" t="s">
        <v>18</v>
      </c>
    </row>
    <row r="30" spans="1:12" x14ac:dyDescent="0.35">
      <c r="A30" s="1">
        <v>7</v>
      </c>
      <c r="B30" s="1">
        <v>2023.8440000000001</v>
      </c>
      <c r="C30" s="1" t="s">
        <v>53</v>
      </c>
      <c r="E30" s="1">
        <v>47.841999999999999</v>
      </c>
      <c r="F30" s="1" t="s">
        <v>53</v>
      </c>
      <c r="H30" s="1">
        <v>170.49600000000001</v>
      </c>
      <c r="I30" s="1" t="s">
        <v>54</v>
      </c>
      <c r="K30" s="1">
        <v>260.00200000000001</v>
      </c>
      <c r="L30" s="1" t="s">
        <v>20</v>
      </c>
    </row>
    <row r="31" spans="1:12" x14ac:dyDescent="0.35">
      <c r="A31" s="1">
        <v>6</v>
      </c>
      <c r="B31" s="1">
        <v>2099.8530000000001</v>
      </c>
      <c r="C31" s="1" t="s">
        <v>55</v>
      </c>
      <c r="E31" s="1">
        <v>41.164999999999999</v>
      </c>
      <c r="F31" s="1" t="s">
        <v>55</v>
      </c>
      <c r="H31" s="1">
        <v>183.221</v>
      </c>
      <c r="I31" s="1" t="s">
        <v>56</v>
      </c>
      <c r="K31" s="1">
        <v>225.00899999999999</v>
      </c>
      <c r="L31" s="1" t="s">
        <v>20</v>
      </c>
    </row>
    <row r="32" spans="1:12" x14ac:dyDescent="0.35">
      <c r="A32" s="1">
        <v>6</v>
      </c>
      <c r="B32" s="1">
        <v>2093.7199999999998</v>
      </c>
      <c r="C32" s="1" t="s">
        <v>57</v>
      </c>
      <c r="E32" s="1">
        <v>43.045000000000002</v>
      </c>
      <c r="F32" s="1" t="s">
        <v>57</v>
      </c>
      <c r="H32" s="1">
        <v>201.95</v>
      </c>
      <c r="I32" s="1" t="s">
        <v>58</v>
      </c>
      <c r="K32" s="1">
        <v>215.02099999999999</v>
      </c>
      <c r="L32" s="1" t="s">
        <v>20</v>
      </c>
    </row>
    <row r="33" spans="1:12" x14ac:dyDescent="0.35">
      <c r="A33" s="1">
        <v>6</v>
      </c>
      <c r="B33" s="1">
        <v>2118.6030000000001</v>
      </c>
      <c r="C33" s="1" t="s">
        <v>59</v>
      </c>
      <c r="E33" s="1">
        <v>52.093000000000004</v>
      </c>
      <c r="F33" s="1" t="s">
        <v>59</v>
      </c>
      <c r="H33" s="1">
        <v>250.09800000000001</v>
      </c>
      <c r="I33" s="1" t="s">
        <v>60</v>
      </c>
      <c r="K33" s="1">
        <v>211.047</v>
      </c>
      <c r="L33" s="1" t="s">
        <v>24</v>
      </c>
    </row>
    <row r="34" spans="1:12" x14ac:dyDescent="0.35">
      <c r="B34" s="1">
        <f>AVERAGE(B3:B33)</f>
        <v>2051.3840967741935</v>
      </c>
      <c r="C34" s="1" t="s">
        <v>61</v>
      </c>
      <c r="E34" s="1">
        <f>AVERAGE(E3:E33)</f>
        <v>51.073903225806461</v>
      </c>
      <c r="H34" s="1">
        <f>AVERAGE(H3:H33)</f>
        <v>205.89451612903221</v>
      </c>
      <c r="K34" s="1">
        <v>195.74</v>
      </c>
      <c r="L34" s="1" t="s">
        <v>24</v>
      </c>
    </row>
    <row r="35" spans="1:12" x14ac:dyDescent="0.35">
      <c r="B35" s="1">
        <f>STDEV(B3:B33)</f>
        <v>55.75907201843475</v>
      </c>
      <c r="E35" s="1">
        <f>STDEV(E3:E33)</f>
        <v>8.2340987134995114</v>
      </c>
      <c r="H35" s="1">
        <f>STDEV(H3:H33)</f>
        <v>23.058566499056859</v>
      </c>
      <c r="K35" s="1">
        <v>182.989</v>
      </c>
      <c r="L35" s="1" t="s">
        <v>24</v>
      </c>
    </row>
    <row r="36" spans="1:12" x14ac:dyDescent="0.35">
      <c r="B36" s="1">
        <f>COUNT(B3:B33)</f>
        <v>31</v>
      </c>
      <c r="E36" s="1">
        <f>COUNT(E3:E33)</f>
        <v>31</v>
      </c>
      <c r="H36" s="1">
        <f>COUNT(H3:H33)</f>
        <v>31</v>
      </c>
      <c r="K36" s="1">
        <v>213.41300000000001</v>
      </c>
      <c r="L36" s="1" t="s">
        <v>26</v>
      </c>
    </row>
    <row r="37" spans="1:12" x14ac:dyDescent="0.35">
      <c r="K37" s="1">
        <v>197.29400000000001</v>
      </c>
      <c r="L37" s="1" t="s">
        <v>26</v>
      </c>
    </row>
    <row r="38" spans="1:12" x14ac:dyDescent="0.35">
      <c r="K38" s="1">
        <v>176.255</v>
      </c>
      <c r="L38" s="1" t="s">
        <v>26</v>
      </c>
    </row>
    <row r="39" spans="1:12" x14ac:dyDescent="0.35">
      <c r="K39" s="1">
        <v>204.84100000000001</v>
      </c>
      <c r="L39" s="1" t="s">
        <v>28</v>
      </c>
    </row>
    <row r="40" spans="1:12" x14ac:dyDescent="0.35">
      <c r="K40" s="1">
        <v>205.50700000000001</v>
      </c>
      <c r="L40" s="1" t="s">
        <v>28</v>
      </c>
    </row>
    <row r="41" spans="1:12" x14ac:dyDescent="0.35">
      <c r="K41" s="1">
        <v>174.65700000000001</v>
      </c>
      <c r="L41" s="1" t="s">
        <v>28</v>
      </c>
    </row>
    <row r="42" spans="1:12" x14ac:dyDescent="0.35">
      <c r="K42" s="1">
        <v>209.268</v>
      </c>
      <c r="L42" s="1" t="s">
        <v>30</v>
      </c>
    </row>
    <row r="43" spans="1:12" x14ac:dyDescent="0.35">
      <c r="K43" s="1">
        <v>215.595</v>
      </c>
      <c r="L43" s="1" t="s">
        <v>30</v>
      </c>
    </row>
    <row r="44" spans="1:12" x14ac:dyDescent="0.35">
      <c r="K44" s="1">
        <v>212.941</v>
      </c>
      <c r="L44" s="1" t="s">
        <v>30</v>
      </c>
    </row>
    <row r="45" spans="1:12" x14ac:dyDescent="0.35">
      <c r="K45" s="1">
        <v>211.00200000000001</v>
      </c>
      <c r="L45" s="1" t="s">
        <v>32</v>
      </c>
    </row>
    <row r="46" spans="1:12" x14ac:dyDescent="0.35">
      <c r="K46" s="1">
        <v>202.54900000000001</v>
      </c>
      <c r="L46" s="1" t="s">
        <v>32</v>
      </c>
    </row>
    <row r="47" spans="1:12" x14ac:dyDescent="0.35">
      <c r="K47" s="1">
        <v>199.97</v>
      </c>
      <c r="L47" s="1" t="s">
        <v>32</v>
      </c>
    </row>
    <row r="48" spans="1:12" x14ac:dyDescent="0.35">
      <c r="K48" s="1">
        <v>185.011</v>
      </c>
      <c r="L48" s="1" t="s">
        <v>34</v>
      </c>
    </row>
    <row r="49" spans="1:12" x14ac:dyDescent="0.35">
      <c r="K49" s="1">
        <v>193.01</v>
      </c>
      <c r="L49" s="1" t="s">
        <v>34</v>
      </c>
    </row>
    <row r="50" spans="1:12" x14ac:dyDescent="0.35">
      <c r="K50" s="1">
        <v>201.00200000000001</v>
      </c>
      <c r="L50" s="1" t="s">
        <v>34</v>
      </c>
    </row>
    <row r="51" spans="1:12" x14ac:dyDescent="0.35">
      <c r="K51" s="1">
        <v>233.482</v>
      </c>
      <c r="L51" s="1" t="s">
        <v>36</v>
      </c>
    </row>
    <row r="52" spans="1:12" x14ac:dyDescent="0.35">
      <c r="K52" s="1">
        <v>223.50399999999999</v>
      </c>
      <c r="L52" s="1" t="s">
        <v>36</v>
      </c>
    </row>
    <row r="53" spans="1:12" x14ac:dyDescent="0.35">
      <c r="K53" s="1">
        <v>210.238</v>
      </c>
      <c r="L53" s="1" t="s">
        <v>36</v>
      </c>
    </row>
    <row r="54" spans="1:12" x14ac:dyDescent="0.35">
      <c r="A54" s="1">
        <v>7</v>
      </c>
      <c r="K54" s="1">
        <v>180.33600000000001</v>
      </c>
      <c r="L54" s="1" t="s">
        <v>38</v>
      </c>
    </row>
    <row r="55" spans="1:12" x14ac:dyDescent="0.35">
      <c r="A55" s="1">
        <v>7</v>
      </c>
      <c r="K55" s="1">
        <v>200.422</v>
      </c>
      <c r="L55" s="1" t="s">
        <v>38</v>
      </c>
    </row>
    <row r="56" spans="1:12" x14ac:dyDescent="0.35">
      <c r="A56" s="1">
        <v>7</v>
      </c>
      <c r="K56" s="1">
        <v>185.27</v>
      </c>
      <c r="L56" s="1" t="s">
        <v>38</v>
      </c>
    </row>
    <row r="57" spans="1:12" x14ac:dyDescent="0.35">
      <c r="K57" s="1" t="s">
        <v>62</v>
      </c>
      <c r="L57" s="1" t="s">
        <v>40</v>
      </c>
    </row>
    <row r="58" spans="1:12" x14ac:dyDescent="0.35">
      <c r="K58" s="1" t="s">
        <v>62</v>
      </c>
      <c r="L58" s="1" t="s">
        <v>40</v>
      </c>
    </row>
    <row r="59" spans="1:12" x14ac:dyDescent="0.35">
      <c r="K59" s="1" t="s">
        <v>62</v>
      </c>
      <c r="L59" s="1" t="s">
        <v>40</v>
      </c>
    </row>
    <row r="60" spans="1:12" x14ac:dyDescent="0.35">
      <c r="K60" s="1">
        <v>196.91900000000001</v>
      </c>
      <c r="L60" s="1" t="s">
        <v>42</v>
      </c>
    </row>
    <row r="61" spans="1:12" x14ac:dyDescent="0.35">
      <c r="K61" s="1">
        <v>220.73500000000001</v>
      </c>
      <c r="L61" s="1" t="s">
        <v>42</v>
      </c>
    </row>
    <row r="62" spans="1:12" x14ac:dyDescent="0.35">
      <c r="K62" s="1">
        <v>212.76300000000001</v>
      </c>
      <c r="L62" s="1" t="s">
        <v>42</v>
      </c>
    </row>
    <row r="63" spans="1:12" x14ac:dyDescent="0.35">
      <c r="K63" s="1">
        <v>195.01</v>
      </c>
      <c r="L63" s="1" t="s">
        <v>44</v>
      </c>
    </row>
    <row r="64" spans="1:12" x14ac:dyDescent="0.35">
      <c r="K64" s="1">
        <v>186.024</v>
      </c>
      <c r="L64" s="1" t="s">
        <v>44</v>
      </c>
    </row>
    <row r="65" spans="11:12" x14ac:dyDescent="0.35">
      <c r="K65" s="1">
        <v>174.04599999999999</v>
      </c>
      <c r="L65" s="1" t="s">
        <v>44</v>
      </c>
    </row>
    <row r="66" spans="11:12" x14ac:dyDescent="0.35">
      <c r="K66" s="1">
        <v>202.12100000000001</v>
      </c>
      <c r="L66" s="1" t="s">
        <v>46</v>
      </c>
    </row>
    <row r="67" spans="11:12" x14ac:dyDescent="0.35">
      <c r="K67" s="1">
        <v>207.40799999999999</v>
      </c>
      <c r="L67" s="1" t="s">
        <v>46</v>
      </c>
    </row>
    <row r="68" spans="11:12" x14ac:dyDescent="0.35">
      <c r="K68" s="1">
        <v>198.06299999999999</v>
      </c>
      <c r="L68" s="1" t="s">
        <v>46</v>
      </c>
    </row>
    <row r="69" spans="11:12" x14ac:dyDescent="0.35">
      <c r="K69" s="1">
        <v>202.15799999999999</v>
      </c>
      <c r="L69" s="1" t="s">
        <v>48</v>
      </c>
    </row>
    <row r="70" spans="11:12" x14ac:dyDescent="0.35">
      <c r="K70" s="1">
        <v>194.37100000000001</v>
      </c>
      <c r="L70" s="1" t="s">
        <v>48</v>
      </c>
    </row>
    <row r="71" spans="11:12" x14ac:dyDescent="0.35">
      <c r="K71" s="1">
        <v>190.37899999999999</v>
      </c>
      <c r="L71" s="1" t="s">
        <v>48</v>
      </c>
    </row>
    <row r="72" spans="11:12" x14ac:dyDescent="0.35">
      <c r="K72" s="1">
        <v>229.059</v>
      </c>
      <c r="L72" s="1" t="s">
        <v>50</v>
      </c>
    </row>
    <row r="73" spans="11:12" x14ac:dyDescent="0.35">
      <c r="K73" s="1">
        <v>216.12299999999999</v>
      </c>
      <c r="L73" s="1" t="s">
        <v>50</v>
      </c>
    </row>
    <row r="74" spans="11:12" x14ac:dyDescent="0.35">
      <c r="K74" s="1">
        <v>214.93299999999999</v>
      </c>
      <c r="L74" s="1" t="s">
        <v>50</v>
      </c>
    </row>
    <row r="75" spans="11:12" x14ac:dyDescent="0.35">
      <c r="K75" s="1">
        <v>176.13900000000001</v>
      </c>
      <c r="L75" s="1" t="s">
        <v>52</v>
      </c>
    </row>
    <row r="76" spans="11:12" x14ac:dyDescent="0.35">
      <c r="K76" s="1">
        <v>192.12799999999999</v>
      </c>
      <c r="L76" s="1" t="s">
        <v>52</v>
      </c>
    </row>
    <row r="77" spans="11:12" x14ac:dyDescent="0.35">
      <c r="K77" s="1">
        <v>180.136</v>
      </c>
      <c r="L77" s="1" t="s">
        <v>52</v>
      </c>
    </row>
    <row r="78" spans="11:12" x14ac:dyDescent="0.35">
      <c r="K78" s="1">
        <v>190.095</v>
      </c>
      <c r="L78" s="1" t="s">
        <v>54</v>
      </c>
    </row>
    <row r="79" spans="11:12" x14ac:dyDescent="0.35">
      <c r="K79" s="1">
        <v>190.024</v>
      </c>
      <c r="L79" s="1" t="s">
        <v>54</v>
      </c>
    </row>
    <row r="80" spans="11:12" x14ac:dyDescent="0.35">
      <c r="K80" s="1">
        <v>170.00299999999999</v>
      </c>
      <c r="L80" s="1" t="s">
        <v>54</v>
      </c>
    </row>
    <row r="81" spans="11:12" x14ac:dyDescent="0.35">
      <c r="K81" s="1">
        <v>193.31299999999999</v>
      </c>
      <c r="L81" s="1" t="s">
        <v>56</v>
      </c>
    </row>
    <row r="82" spans="11:12" x14ac:dyDescent="0.35">
      <c r="K82" s="1">
        <v>209.53800000000001</v>
      </c>
      <c r="L82" s="1" t="s">
        <v>56</v>
      </c>
    </row>
    <row r="83" spans="11:12" x14ac:dyDescent="0.35">
      <c r="K83" s="1">
        <v>211.684</v>
      </c>
      <c r="L83" s="1" t="s">
        <v>56</v>
      </c>
    </row>
    <row r="84" spans="11:12" x14ac:dyDescent="0.35">
      <c r="K84" s="1">
        <v>205.97300000000001</v>
      </c>
      <c r="L84" s="1" t="s">
        <v>58</v>
      </c>
    </row>
    <row r="85" spans="11:12" x14ac:dyDescent="0.35">
      <c r="K85" s="1">
        <v>200.10499999999999</v>
      </c>
      <c r="L85" s="1" t="s">
        <v>58</v>
      </c>
    </row>
    <row r="86" spans="11:12" x14ac:dyDescent="0.35">
      <c r="K86" s="1">
        <v>192.62899999999999</v>
      </c>
      <c r="L86" s="1" t="s">
        <v>58</v>
      </c>
    </row>
    <row r="87" spans="11:12" x14ac:dyDescent="0.35">
      <c r="K87" s="1">
        <v>217.279</v>
      </c>
      <c r="L87" s="1" t="s">
        <v>60</v>
      </c>
    </row>
    <row r="88" spans="11:12" x14ac:dyDescent="0.35">
      <c r="K88" s="1">
        <v>210.40199999999999</v>
      </c>
      <c r="L88" s="1" t="s">
        <v>60</v>
      </c>
    </row>
    <row r="89" spans="11:12" x14ac:dyDescent="0.35">
      <c r="K89" s="1">
        <v>205.351</v>
      </c>
      <c r="L89" s="1" t="s">
        <v>60</v>
      </c>
    </row>
    <row r="90" spans="11:12" x14ac:dyDescent="0.35">
      <c r="K90" s="1">
        <f>AVERAGE(K3:K89)</f>
        <v>205.41783333333328</v>
      </c>
    </row>
    <row r="91" spans="11:12" x14ac:dyDescent="0.35">
      <c r="K91" s="1">
        <f>STDEV(K3:K89)</f>
        <v>18.091867799591942</v>
      </c>
    </row>
    <row r="92" spans="11:12" x14ac:dyDescent="0.35">
      <c r="K92" s="1">
        <f>COUNT(K3:K89)</f>
        <v>84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CD88-29F0-4349-8BB7-F2F80705BAEF}">
  <dimension ref="A1:L38"/>
  <sheetViews>
    <sheetView workbookViewId="0"/>
  </sheetViews>
  <sheetFormatPr defaultColWidth="8.9296875" defaultRowHeight="13.5" x14ac:dyDescent="0.35"/>
  <cols>
    <col min="1" max="1" width="11.3984375" style="1" bestFit="1" customWidth="1"/>
    <col min="2" max="2" width="11.73046875" style="1" bestFit="1" customWidth="1"/>
    <col min="3" max="3" width="38.46484375" style="1" bestFit="1" customWidth="1"/>
    <col min="4" max="4" width="10.06640625" style="1" customWidth="1"/>
    <col min="5" max="5" width="14.86328125" style="1" bestFit="1" customWidth="1"/>
    <col min="6" max="6" width="38.46484375" style="1" bestFit="1" customWidth="1"/>
    <col min="7" max="7" width="8.9296875" style="1"/>
    <col min="8" max="8" width="9.796875" style="1" bestFit="1" customWidth="1"/>
    <col min="9" max="9" width="38.46484375" style="1" bestFit="1" customWidth="1"/>
    <col min="10" max="10" width="11.6640625" style="1" customWidth="1"/>
    <col min="11" max="11" width="15" style="1" customWidth="1"/>
    <col min="12" max="12" width="38.46484375" style="1" bestFit="1" customWidth="1"/>
    <col min="13" max="16384" width="8.9296875" style="1"/>
  </cols>
  <sheetData>
    <row r="1" spans="1:12" x14ac:dyDescent="0.35">
      <c r="A1" s="1" t="s">
        <v>225</v>
      </c>
    </row>
    <row r="2" spans="1:12" x14ac:dyDescent="0.35">
      <c r="A2" s="1" t="s">
        <v>63</v>
      </c>
      <c r="B2" s="1" t="s">
        <v>246</v>
      </c>
      <c r="E2" s="1" t="s">
        <v>1</v>
      </c>
      <c r="H2" s="1" t="s">
        <v>2</v>
      </c>
      <c r="K2" s="1" t="s">
        <v>3</v>
      </c>
    </row>
    <row r="3" spans="1:12" x14ac:dyDescent="0.35">
      <c r="A3" s="2">
        <v>8</v>
      </c>
      <c r="B3" s="2">
        <v>2130.498</v>
      </c>
      <c r="C3" s="2" t="s">
        <v>428</v>
      </c>
      <c r="D3" s="2"/>
      <c r="E3" s="2">
        <v>41.639000000000003</v>
      </c>
      <c r="F3" s="2" t="s">
        <v>428</v>
      </c>
      <c r="G3" s="2"/>
      <c r="H3" s="2">
        <v>162.11099999999999</v>
      </c>
      <c r="I3" s="8" t="s">
        <v>429</v>
      </c>
      <c r="J3" s="3"/>
      <c r="K3" s="2">
        <v>214.149</v>
      </c>
      <c r="L3" s="8" t="s">
        <v>429</v>
      </c>
    </row>
    <row r="4" spans="1:12" x14ac:dyDescent="0.35">
      <c r="A4" s="1">
        <v>8</v>
      </c>
      <c r="B4" s="1">
        <v>2003.816</v>
      </c>
      <c r="C4" s="1" t="s">
        <v>430</v>
      </c>
      <c r="E4" s="1">
        <v>48.133000000000003</v>
      </c>
      <c r="F4" s="1" t="s">
        <v>430</v>
      </c>
      <c r="H4" s="1">
        <v>192.042</v>
      </c>
      <c r="I4" s="3" t="s">
        <v>431</v>
      </c>
      <c r="J4" s="3"/>
      <c r="K4" s="2">
        <v>222</v>
      </c>
      <c r="L4" s="8" t="s">
        <v>429</v>
      </c>
    </row>
    <row r="5" spans="1:12" x14ac:dyDescent="0.35">
      <c r="A5" s="1">
        <v>8</v>
      </c>
      <c r="B5" s="1">
        <v>2208.2559999999999</v>
      </c>
      <c r="C5" s="1" t="s">
        <v>432</v>
      </c>
      <c r="E5" s="1">
        <v>43.439</v>
      </c>
      <c r="F5" s="1" t="s">
        <v>432</v>
      </c>
      <c r="H5" s="1">
        <v>184.06800000000001</v>
      </c>
      <c r="I5" s="3" t="s">
        <v>433</v>
      </c>
      <c r="J5" s="3"/>
      <c r="K5" s="2">
        <v>216.00899999999999</v>
      </c>
      <c r="L5" s="8" t="s">
        <v>429</v>
      </c>
    </row>
    <row r="6" spans="1:12" x14ac:dyDescent="0.35">
      <c r="A6" s="1">
        <v>8</v>
      </c>
      <c r="B6" s="1">
        <v>2126.4589999999998</v>
      </c>
      <c r="C6" s="1" t="s">
        <v>434</v>
      </c>
      <c r="E6" s="1">
        <v>42.749000000000002</v>
      </c>
      <c r="F6" s="1" t="s">
        <v>434</v>
      </c>
      <c r="H6" s="1">
        <v>221.14500000000001</v>
      </c>
      <c r="I6" s="3" t="s">
        <v>435</v>
      </c>
      <c r="J6" s="3"/>
      <c r="K6" s="1">
        <v>222.57599999999999</v>
      </c>
      <c r="L6" s="3" t="s">
        <v>431</v>
      </c>
    </row>
    <row r="7" spans="1:12" x14ac:dyDescent="0.35">
      <c r="A7" s="1">
        <v>8</v>
      </c>
      <c r="B7" s="1">
        <v>2139.1080000000002</v>
      </c>
      <c r="C7" s="1" t="s">
        <v>436</v>
      </c>
      <c r="E7" s="1">
        <v>34.395000000000003</v>
      </c>
      <c r="F7" s="1" t="s">
        <v>436</v>
      </c>
      <c r="H7" s="1">
        <v>181.22399999999999</v>
      </c>
      <c r="I7" s="3" t="s">
        <v>437</v>
      </c>
      <c r="J7" s="3"/>
      <c r="K7" s="1">
        <v>196.36699999999999</v>
      </c>
      <c r="L7" s="3" t="s">
        <v>431</v>
      </c>
    </row>
    <row r="8" spans="1:12" x14ac:dyDescent="0.35">
      <c r="A8" s="1">
        <v>8</v>
      </c>
      <c r="B8" s="1">
        <v>2210.9639999999999</v>
      </c>
      <c r="C8" s="1" t="s">
        <v>438</v>
      </c>
      <c r="E8" s="1">
        <v>41.466999999999999</v>
      </c>
      <c r="F8" s="1" t="s">
        <v>438</v>
      </c>
      <c r="H8" s="1">
        <v>198.64500000000001</v>
      </c>
      <c r="I8" s="1" t="s">
        <v>439</v>
      </c>
      <c r="K8" s="1">
        <v>195.256</v>
      </c>
      <c r="L8" s="3" t="s">
        <v>431</v>
      </c>
    </row>
    <row r="9" spans="1:12" x14ac:dyDescent="0.35">
      <c r="A9" s="1">
        <v>8</v>
      </c>
      <c r="B9" s="1">
        <v>2114.29</v>
      </c>
      <c r="C9" s="1" t="s">
        <v>440</v>
      </c>
      <c r="E9" s="1">
        <v>51.337000000000003</v>
      </c>
      <c r="F9" s="1" t="s">
        <v>440</v>
      </c>
      <c r="H9" s="1">
        <v>185.43199999999999</v>
      </c>
      <c r="I9" s="3" t="s">
        <v>441</v>
      </c>
      <c r="J9" s="3"/>
      <c r="K9" s="1">
        <v>235.01900000000001</v>
      </c>
      <c r="L9" s="3" t="s">
        <v>433</v>
      </c>
    </row>
    <row r="10" spans="1:12" x14ac:dyDescent="0.35">
      <c r="A10" s="1">
        <v>8</v>
      </c>
      <c r="B10" s="1">
        <v>2149.1689999999999</v>
      </c>
      <c r="C10" s="1" t="s">
        <v>442</v>
      </c>
      <c r="E10" s="1">
        <v>38.305</v>
      </c>
      <c r="F10" s="1" t="s">
        <v>442</v>
      </c>
      <c r="H10" s="1">
        <v>180.1</v>
      </c>
      <c r="I10" s="3" t="s">
        <v>443</v>
      </c>
      <c r="K10" s="1">
        <v>259.37799999999999</v>
      </c>
      <c r="L10" s="3" t="s">
        <v>433</v>
      </c>
    </row>
    <row r="11" spans="1:12" x14ac:dyDescent="0.35">
      <c r="A11" s="1">
        <v>8</v>
      </c>
      <c r="B11" s="1">
        <v>2146.7689999999998</v>
      </c>
      <c r="C11" s="1" t="s">
        <v>444</v>
      </c>
      <c r="E11" s="1">
        <v>39.438000000000002</v>
      </c>
      <c r="F11" s="1" t="s">
        <v>444</v>
      </c>
      <c r="H11" s="1">
        <v>182.387</v>
      </c>
      <c r="I11" s="3" t="s">
        <v>445</v>
      </c>
      <c r="J11" s="3"/>
      <c r="K11" s="1">
        <v>245.20400000000001</v>
      </c>
      <c r="L11" s="3" t="s">
        <v>433</v>
      </c>
    </row>
    <row r="12" spans="1:12" x14ac:dyDescent="0.35">
      <c r="A12" s="1">
        <v>8</v>
      </c>
      <c r="B12" s="1">
        <v>2147.0749999999998</v>
      </c>
      <c r="C12" s="1" t="s">
        <v>446</v>
      </c>
      <c r="E12" s="1">
        <v>40.070999999999998</v>
      </c>
      <c r="F12" s="1" t="s">
        <v>446</v>
      </c>
      <c r="H12" s="1">
        <v>198.92699999999999</v>
      </c>
      <c r="I12" s="1" t="s">
        <v>447</v>
      </c>
      <c r="J12" s="3"/>
      <c r="K12" s="1" t="s">
        <v>62</v>
      </c>
      <c r="L12" s="3" t="s">
        <v>435</v>
      </c>
    </row>
    <row r="13" spans="1:12" x14ac:dyDescent="0.35">
      <c r="A13" s="1">
        <v>8</v>
      </c>
      <c r="B13" s="1">
        <v>2096.473</v>
      </c>
      <c r="C13" s="1" t="s">
        <v>448</v>
      </c>
      <c r="E13" s="1">
        <v>41.706000000000003</v>
      </c>
      <c r="F13" s="1" t="s">
        <v>448</v>
      </c>
      <c r="H13" s="1">
        <v>178.28100000000001</v>
      </c>
      <c r="I13" s="3" t="s">
        <v>449</v>
      </c>
      <c r="K13" s="1" t="s">
        <v>62</v>
      </c>
      <c r="L13" s="3" t="s">
        <v>435</v>
      </c>
    </row>
    <row r="14" spans="1:12" x14ac:dyDescent="0.35">
      <c r="B14" s="1">
        <f>AVERAGE(B3:B13)</f>
        <v>2133.8979090909093</v>
      </c>
      <c r="E14" s="1">
        <f>AVERAGE(E3:E13)</f>
        <v>42.061727272727268</v>
      </c>
      <c r="H14" s="1">
        <f>AVERAGE(H3:H13)</f>
        <v>187.6692727272727</v>
      </c>
      <c r="I14" s="3"/>
      <c r="J14" s="3"/>
      <c r="K14" s="1" t="s">
        <v>62</v>
      </c>
      <c r="L14" s="3" t="s">
        <v>435</v>
      </c>
    </row>
    <row r="15" spans="1:12" x14ac:dyDescent="0.35">
      <c r="B15" s="1">
        <f>STDEV(B3:B13)</f>
        <v>55.534902327193343</v>
      </c>
      <c r="E15" s="1">
        <f>STDEV(E3:E13)</f>
        <v>4.5788409907074206</v>
      </c>
      <c r="H15" s="1">
        <f>STDEV(H3:H13)</f>
        <v>15.076556079495806</v>
      </c>
      <c r="J15" s="3"/>
      <c r="K15" s="1">
        <v>233.01900000000001</v>
      </c>
      <c r="L15" s="3" t="s">
        <v>437</v>
      </c>
    </row>
    <row r="16" spans="1:12" x14ac:dyDescent="0.35">
      <c r="B16" s="1">
        <f>COUNT(B3:B13)</f>
        <v>11</v>
      </c>
      <c r="E16" s="1">
        <f>COUNT(E3:E13)</f>
        <v>11</v>
      </c>
      <c r="H16" s="1">
        <f>COUNT(H3:H13)</f>
        <v>11</v>
      </c>
      <c r="I16" s="3"/>
      <c r="K16" s="1">
        <v>221.274</v>
      </c>
      <c r="L16" s="3" t="s">
        <v>437</v>
      </c>
    </row>
    <row r="17" spans="9:12" x14ac:dyDescent="0.35">
      <c r="J17" s="3"/>
      <c r="K17" s="1">
        <v>215.18799999999999</v>
      </c>
      <c r="L17" s="3" t="s">
        <v>437</v>
      </c>
    </row>
    <row r="18" spans="9:12" x14ac:dyDescent="0.35">
      <c r="K18" s="1">
        <v>244.131</v>
      </c>
      <c r="L18" s="1" t="s">
        <v>439</v>
      </c>
    </row>
    <row r="19" spans="9:12" x14ac:dyDescent="0.35">
      <c r="K19" s="1">
        <v>237.053</v>
      </c>
      <c r="L19" s="1" t="s">
        <v>439</v>
      </c>
    </row>
    <row r="20" spans="9:12" x14ac:dyDescent="0.35">
      <c r="K20" s="1">
        <v>231.00200000000001</v>
      </c>
      <c r="L20" s="1" t="s">
        <v>439</v>
      </c>
    </row>
    <row r="21" spans="9:12" x14ac:dyDescent="0.35">
      <c r="I21" s="3"/>
      <c r="J21" s="3"/>
      <c r="K21" s="1">
        <v>232.297</v>
      </c>
      <c r="L21" s="3" t="s">
        <v>441</v>
      </c>
    </row>
    <row r="22" spans="9:12" x14ac:dyDescent="0.35">
      <c r="I22" s="3"/>
      <c r="J22" s="3"/>
      <c r="K22" s="1">
        <v>217.99299999999999</v>
      </c>
      <c r="L22" s="3" t="s">
        <v>441</v>
      </c>
    </row>
    <row r="23" spans="9:12" x14ac:dyDescent="0.35">
      <c r="K23" s="1">
        <v>215.74100000000001</v>
      </c>
      <c r="L23" s="3" t="s">
        <v>441</v>
      </c>
    </row>
    <row r="24" spans="9:12" x14ac:dyDescent="0.35">
      <c r="K24" s="1">
        <v>219.32900000000001</v>
      </c>
      <c r="L24" s="3" t="s">
        <v>449</v>
      </c>
    </row>
    <row r="25" spans="9:12" x14ac:dyDescent="0.35">
      <c r="K25" s="1">
        <v>219.32900000000001</v>
      </c>
      <c r="L25" s="3" t="s">
        <v>449</v>
      </c>
    </row>
    <row r="26" spans="9:12" x14ac:dyDescent="0.35">
      <c r="K26" s="1">
        <v>247.291</v>
      </c>
      <c r="L26" s="3" t="s">
        <v>449</v>
      </c>
    </row>
    <row r="27" spans="9:12" x14ac:dyDescent="0.35">
      <c r="K27" s="1">
        <v>228.21899999999999</v>
      </c>
      <c r="L27" s="3" t="s">
        <v>443</v>
      </c>
    </row>
    <row r="28" spans="9:12" x14ac:dyDescent="0.35">
      <c r="K28" s="1">
        <v>244.29499999999999</v>
      </c>
      <c r="L28" s="3" t="s">
        <v>443</v>
      </c>
    </row>
    <row r="29" spans="9:12" x14ac:dyDescent="0.35">
      <c r="K29" s="1">
        <v>223.00899999999999</v>
      </c>
      <c r="L29" s="3" t="s">
        <v>443</v>
      </c>
    </row>
    <row r="30" spans="9:12" x14ac:dyDescent="0.35">
      <c r="K30" s="1">
        <v>242.33199999999999</v>
      </c>
      <c r="L30" s="3" t="s">
        <v>445</v>
      </c>
    </row>
    <row r="31" spans="9:12" x14ac:dyDescent="0.35">
      <c r="K31" s="1">
        <v>253.93899999999999</v>
      </c>
      <c r="L31" s="3" t="s">
        <v>445</v>
      </c>
    </row>
    <row r="32" spans="9:12" x14ac:dyDescent="0.35">
      <c r="K32" s="1">
        <v>232.131</v>
      </c>
      <c r="L32" s="3" t="s">
        <v>445</v>
      </c>
    </row>
    <row r="33" spans="11:12" x14ac:dyDescent="0.35">
      <c r="K33" s="1" t="s">
        <v>62</v>
      </c>
      <c r="L33" s="1" t="s">
        <v>447</v>
      </c>
    </row>
    <row r="34" spans="11:12" x14ac:dyDescent="0.35">
      <c r="K34" s="1" t="s">
        <v>62</v>
      </c>
      <c r="L34" s="1" t="s">
        <v>447</v>
      </c>
    </row>
    <row r="35" spans="11:12" x14ac:dyDescent="0.35">
      <c r="K35" s="1" t="s">
        <v>62</v>
      </c>
      <c r="L35" s="1" t="s">
        <v>447</v>
      </c>
    </row>
    <row r="36" spans="11:12" x14ac:dyDescent="0.35">
      <c r="K36" s="1">
        <f>AVERAGE(K3:K35)</f>
        <v>228.2788888888889</v>
      </c>
    </row>
    <row r="37" spans="11:12" x14ac:dyDescent="0.35">
      <c r="K37" s="1">
        <f>STDEV(K3:K35)</f>
        <v>15.645764406758619</v>
      </c>
      <c r="L37" s="3"/>
    </row>
    <row r="38" spans="11:12" x14ac:dyDescent="0.35">
      <c r="K38" s="1">
        <f>COUNT(K3:K35)</f>
        <v>27</v>
      </c>
      <c r="L38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258D2-F659-4135-8073-18A07850C4A9}">
  <dimension ref="A1:M56"/>
  <sheetViews>
    <sheetView workbookViewId="0"/>
  </sheetViews>
  <sheetFormatPr defaultRowHeight="13.5" x14ac:dyDescent="0.35"/>
  <cols>
    <col min="1" max="1" width="11.3984375" style="1" bestFit="1" customWidth="1"/>
    <col min="2" max="2" width="11.73046875" style="1" bestFit="1" customWidth="1"/>
    <col min="3" max="3" width="22.06640625" style="1" customWidth="1"/>
    <col min="4" max="4" width="9.73046875" style="1" customWidth="1"/>
    <col min="5" max="5" width="15" style="1" bestFit="1" customWidth="1"/>
    <col min="6" max="6" width="11.73046875" style="1" bestFit="1" customWidth="1"/>
    <col min="7" max="7" width="21.86328125" style="1" bestFit="1" customWidth="1"/>
    <col min="8" max="8" width="9.73046875" style="1" bestFit="1" customWidth="1"/>
    <col min="9" max="9" width="16.33203125" style="1" bestFit="1" customWidth="1"/>
    <col min="10" max="10" width="22.06640625" style="1" bestFit="1" customWidth="1"/>
    <col min="11" max="11" width="12.19921875" style="1" customWidth="1"/>
    <col min="12" max="12" width="11.73046875" style="1" bestFit="1" customWidth="1"/>
    <col min="13" max="13" width="22.06640625" style="1" bestFit="1" customWidth="1"/>
    <col min="14" max="16384" width="9.06640625" style="1"/>
  </cols>
  <sheetData>
    <row r="1" spans="1:13" x14ac:dyDescent="0.35">
      <c r="A1" s="1" t="s">
        <v>157</v>
      </c>
    </row>
    <row r="2" spans="1:13" x14ac:dyDescent="0.35">
      <c r="A2" s="1" t="s">
        <v>63</v>
      </c>
      <c r="B2" s="1" t="s">
        <v>246</v>
      </c>
      <c r="E2" s="1" t="s">
        <v>1</v>
      </c>
      <c r="I2" s="1" t="s">
        <v>2</v>
      </c>
      <c r="L2" s="1" t="s">
        <v>3</v>
      </c>
    </row>
    <row r="3" spans="1:13" x14ac:dyDescent="0.35">
      <c r="A3" s="1">
        <v>11</v>
      </c>
      <c r="B3" s="1">
        <v>2365.9769999999999</v>
      </c>
      <c r="C3" s="1" t="s">
        <v>450</v>
      </c>
      <c r="E3" s="1">
        <v>26.643000000000001</v>
      </c>
      <c r="F3" s="1">
        <v>21.504000000000001</v>
      </c>
      <c r="G3" s="1" t="s">
        <v>450</v>
      </c>
      <c r="I3" s="1">
        <v>143</v>
      </c>
      <c r="J3" s="1" t="s">
        <v>451</v>
      </c>
      <c r="L3" s="1">
        <v>230.42599999999999</v>
      </c>
      <c r="M3" s="1" t="s">
        <v>451</v>
      </c>
    </row>
    <row r="4" spans="1:13" x14ac:dyDescent="0.35">
      <c r="A4" s="1">
        <v>11</v>
      </c>
      <c r="B4" s="1">
        <v>2466.4679999999998</v>
      </c>
      <c r="C4" s="1" t="s">
        <v>452</v>
      </c>
      <c r="E4" s="1">
        <v>25.888000000000002</v>
      </c>
      <c r="F4" s="1">
        <v>22.841999999999999</v>
      </c>
      <c r="G4" s="1" t="s">
        <v>452</v>
      </c>
      <c r="I4" s="1" t="s">
        <v>65</v>
      </c>
      <c r="J4" s="1" t="s">
        <v>453</v>
      </c>
      <c r="L4" s="1">
        <v>239.01499999999999</v>
      </c>
      <c r="M4" s="1" t="s">
        <v>451</v>
      </c>
    </row>
    <row r="5" spans="1:13" x14ac:dyDescent="0.35">
      <c r="A5" s="1">
        <v>11</v>
      </c>
      <c r="B5" s="1">
        <v>2363.3870000000002</v>
      </c>
      <c r="C5" s="1" t="s">
        <v>454</v>
      </c>
      <c r="E5" s="1">
        <v>32.43</v>
      </c>
      <c r="F5" s="1">
        <v>29.661000000000001</v>
      </c>
      <c r="G5" s="1" t="s">
        <v>454</v>
      </c>
      <c r="I5" s="1">
        <v>140</v>
      </c>
      <c r="J5" s="1" t="s">
        <v>455</v>
      </c>
      <c r="L5" s="1">
        <v>232.422</v>
      </c>
      <c r="M5" s="1" t="s">
        <v>451</v>
      </c>
    </row>
    <row r="6" spans="1:13" x14ac:dyDescent="0.35">
      <c r="A6" s="1">
        <v>11</v>
      </c>
      <c r="B6" s="1">
        <v>2284.0340000000001</v>
      </c>
      <c r="C6" s="1" t="s">
        <v>456</v>
      </c>
      <c r="E6" s="1">
        <v>27.46</v>
      </c>
      <c r="F6" s="1">
        <v>25.440999999999999</v>
      </c>
      <c r="G6" s="1" t="s">
        <v>456</v>
      </c>
      <c r="I6" s="1">
        <v>149.46600000000001</v>
      </c>
      <c r="J6" s="1" t="s">
        <v>457</v>
      </c>
      <c r="L6" s="1">
        <v>231.31100000000001</v>
      </c>
      <c r="M6" s="1" t="s">
        <v>453</v>
      </c>
    </row>
    <row r="7" spans="1:13" x14ac:dyDescent="0.35">
      <c r="A7" s="1">
        <v>11</v>
      </c>
      <c r="B7" s="1">
        <v>2380.645</v>
      </c>
      <c r="C7" s="1" t="s">
        <v>458</v>
      </c>
      <c r="E7" s="1">
        <v>29.439</v>
      </c>
      <c r="F7" s="1">
        <v>22.486000000000001</v>
      </c>
      <c r="G7" s="1" t="s">
        <v>458</v>
      </c>
      <c r="I7" s="1" t="s">
        <v>65</v>
      </c>
      <c r="J7" s="1" t="s">
        <v>459</v>
      </c>
      <c r="L7" s="1">
        <v>220.839</v>
      </c>
      <c r="M7" s="1" t="s">
        <v>453</v>
      </c>
    </row>
    <row r="8" spans="1:13" x14ac:dyDescent="0.35">
      <c r="A8" s="2">
        <v>11</v>
      </c>
      <c r="B8" s="2">
        <v>2377.134</v>
      </c>
      <c r="C8" s="2" t="s">
        <v>460</v>
      </c>
      <c r="D8" s="2"/>
      <c r="E8" s="2">
        <v>29.721</v>
      </c>
      <c r="F8" s="2">
        <v>21.614000000000001</v>
      </c>
      <c r="G8" s="2" t="s">
        <v>460</v>
      </c>
      <c r="H8" s="2"/>
      <c r="I8" s="2">
        <v>156.25899999999999</v>
      </c>
      <c r="J8" s="2" t="s">
        <v>461</v>
      </c>
      <c r="L8" s="1">
        <v>236.136</v>
      </c>
      <c r="M8" s="1" t="s">
        <v>453</v>
      </c>
    </row>
    <row r="9" spans="1:13" x14ac:dyDescent="0.35">
      <c r="A9" s="1">
        <v>11</v>
      </c>
      <c r="B9" s="1">
        <v>2270.4070000000002</v>
      </c>
      <c r="C9" s="1" t="s">
        <v>462</v>
      </c>
      <c r="E9" s="1">
        <v>29.300999999999998</v>
      </c>
      <c r="F9" s="1">
        <v>27.649000000000001</v>
      </c>
      <c r="G9" s="1" t="s">
        <v>462</v>
      </c>
      <c r="I9" s="1">
        <v>164.779</v>
      </c>
      <c r="J9" s="1" t="s">
        <v>463</v>
      </c>
      <c r="L9" s="1">
        <v>254.03100000000001</v>
      </c>
      <c r="M9" s="1" t="s">
        <v>455</v>
      </c>
    </row>
    <row r="10" spans="1:13" x14ac:dyDescent="0.35">
      <c r="A10" s="1">
        <v>11</v>
      </c>
      <c r="B10" s="1">
        <v>2324.9479999999999</v>
      </c>
      <c r="C10" s="1" t="s">
        <v>464</v>
      </c>
      <c r="E10" s="1">
        <v>29.9</v>
      </c>
      <c r="F10" s="1">
        <v>19.949000000000002</v>
      </c>
      <c r="G10" s="1" t="s">
        <v>464</v>
      </c>
      <c r="I10" s="1">
        <v>153</v>
      </c>
      <c r="J10" s="1" t="s">
        <v>465</v>
      </c>
      <c r="L10" s="1">
        <v>257.12400000000002</v>
      </c>
      <c r="M10" s="1" t="s">
        <v>455</v>
      </c>
    </row>
    <row r="11" spans="1:13" x14ac:dyDescent="0.35">
      <c r="A11" s="1">
        <v>11</v>
      </c>
      <c r="B11" s="1">
        <v>2349.8670000000002</v>
      </c>
      <c r="C11" s="1" t="s">
        <v>466</v>
      </c>
      <c r="E11" s="1">
        <v>28.448</v>
      </c>
      <c r="F11" s="1">
        <v>24.65</v>
      </c>
      <c r="G11" s="1" t="s">
        <v>466</v>
      </c>
      <c r="I11" s="1" t="s">
        <v>65</v>
      </c>
      <c r="J11" s="1" t="s">
        <v>467</v>
      </c>
      <c r="L11" s="1">
        <v>252.38900000000001</v>
      </c>
      <c r="M11" s="1" t="s">
        <v>455</v>
      </c>
    </row>
    <row r="12" spans="1:13" x14ac:dyDescent="0.35">
      <c r="A12" s="1">
        <v>11</v>
      </c>
      <c r="B12" s="1">
        <v>2266.5630000000001</v>
      </c>
      <c r="C12" s="1" t="s">
        <v>468</v>
      </c>
      <c r="E12" s="1">
        <v>30.588999999999999</v>
      </c>
      <c r="F12" s="1">
        <v>33.713999999999999</v>
      </c>
      <c r="G12" s="1" t="s">
        <v>468</v>
      </c>
      <c r="I12" s="1">
        <v>153.72999999999999</v>
      </c>
      <c r="J12" s="1" t="s">
        <v>469</v>
      </c>
      <c r="L12" s="1">
        <v>232.83500000000001</v>
      </c>
      <c r="M12" s="1" t="s">
        <v>457</v>
      </c>
    </row>
    <row r="13" spans="1:13" x14ac:dyDescent="0.35">
      <c r="A13" s="1">
        <v>11</v>
      </c>
      <c r="B13" s="1">
        <v>2329.9279999999999</v>
      </c>
      <c r="C13" s="1" t="s">
        <v>470</v>
      </c>
      <c r="E13" s="1">
        <v>27.844000000000001</v>
      </c>
      <c r="F13" s="1" t="s">
        <v>471</v>
      </c>
      <c r="G13" s="1" t="s">
        <v>470</v>
      </c>
      <c r="I13" s="1" t="s">
        <v>65</v>
      </c>
      <c r="J13" s="1" t="s">
        <v>472</v>
      </c>
      <c r="L13" s="1">
        <v>218.88800000000001</v>
      </c>
      <c r="M13" s="1" t="s">
        <v>457</v>
      </c>
    </row>
    <row r="14" spans="1:13" x14ac:dyDescent="0.35">
      <c r="A14" s="1">
        <v>10</v>
      </c>
      <c r="B14" s="1">
        <v>2105.0430000000001</v>
      </c>
      <c r="C14" s="1" t="s">
        <v>473</v>
      </c>
      <c r="E14" s="1" t="s">
        <v>62</v>
      </c>
      <c r="F14" s="1" t="s">
        <v>471</v>
      </c>
      <c r="G14" s="1" t="s">
        <v>473</v>
      </c>
      <c r="I14" s="1" t="s">
        <v>65</v>
      </c>
      <c r="J14" s="1" t="s">
        <v>474</v>
      </c>
      <c r="L14" s="1">
        <v>213.46700000000001</v>
      </c>
      <c r="M14" s="1" t="s">
        <v>457</v>
      </c>
    </row>
    <row r="15" spans="1:13" x14ac:dyDescent="0.35">
      <c r="A15" s="1">
        <v>10</v>
      </c>
      <c r="B15" s="1">
        <v>2123.4609999999998</v>
      </c>
      <c r="C15" s="1" t="s">
        <v>475</v>
      </c>
      <c r="E15" s="1">
        <v>44.11</v>
      </c>
      <c r="F15" s="1">
        <v>39.103000000000002</v>
      </c>
      <c r="G15" s="1" t="s">
        <v>475</v>
      </c>
      <c r="I15" s="1">
        <v>165.46899999999999</v>
      </c>
      <c r="J15" s="1" t="s">
        <v>476</v>
      </c>
      <c r="L15" s="1">
        <v>221.822</v>
      </c>
      <c r="M15" s="1" t="s">
        <v>459</v>
      </c>
    </row>
    <row r="16" spans="1:13" x14ac:dyDescent="0.35">
      <c r="A16" s="1">
        <v>10</v>
      </c>
      <c r="B16" s="1">
        <v>2050.5859999999998</v>
      </c>
      <c r="C16" s="1" t="s">
        <v>477</v>
      </c>
      <c r="E16" s="1">
        <v>46.006999999999998</v>
      </c>
      <c r="F16" s="1">
        <v>41.847000000000001</v>
      </c>
      <c r="G16" s="1" t="s">
        <v>477</v>
      </c>
      <c r="I16" s="1">
        <v>149.68299999999999</v>
      </c>
      <c r="J16" s="1" t="s">
        <v>478</v>
      </c>
      <c r="L16" s="1">
        <v>219.31700000000001</v>
      </c>
      <c r="M16" s="1" t="s">
        <v>459</v>
      </c>
    </row>
    <row r="17" spans="1:13" x14ac:dyDescent="0.35">
      <c r="A17" s="1">
        <v>10</v>
      </c>
      <c r="B17" s="1">
        <v>1979.1</v>
      </c>
      <c r="C17" s="1" t="s">
        <v>479</v>
      </c>
      <c r="E17" s="1">
        <v>41.856999999999999</v>
      </c>
      <c r="F17" s="1">
        <v>45.106000000000002</v>
      </c>
      <c r="G17" s="1" t="s">
        <v>479</v>
      </c>
      <c r="I17" s="1" t="s">
        <v>65</v>
      </c>
      <c r="J17" s="1" t="s">
        <v>480</v>
      </c>
      <c r="L17" s="1">
        <v>210.15199999999999</v>
      </c>
      <c r="M17" s="1" t="s">
        <v>459</v>
      </c>
    </row>
    <row r="18" spans="1:13" x14ac:dyDescent="0.35">
      <c r="A18" s="1">
        <v>10</v>
      </c>
      <c r="B18" s="1">
        <v>2045.38</v>
      </c>
      <c r="C18" s="1" t="s">
        <v>481</v>
      </c>
      <c r="E18" s="1">
        <v>46.067999999999998</v>
      </c>
      <c r="F18" s="1">
        <v>47.220999999999997</v>
      </c>
      <c r="G18" s="1" t="s">
        <v>481</v>
      </c>
      <c r="I18" s="1">
        <v>151.95400000000001</v>
      </c>
      <c r="J18" s="1" t="s">
        <v>482</v>
      </c>
      <c r="L18" s="2">
        <v>239.15100000000001</v>
      </c>
      <c r="M18" s="2" t="s">
        <v>461</v>
      </c>
    </row>
    <row r="19" spans="1:13" x14ac:dyDescent="0.35">
      <c r="A19" s="1">
        <v>10</v>
      </c>
      <c r="B19" s="1">
        <v>2222.9250000000002</v>
      </c>
      <c r="C19" s="1" t="s">
        <v>483</v>
      </c>
      <c r="E19" s="1">
        <v>39.743000000000002</v>
      </c>
      <c r="F19" s="1">
        <v>36.945999999999998</v>
      </c>
      <c r="G19" s="1" t="s">
        <v>483</v>
      </c>
      <c r="I19" s="1">
        <v>148.57</v>
      </c>
      <c r="J19" s="1" t="s">
        <v>484</v>
      </c>
      <c r="L19" s="2">
        <v>242.42500000000001</v>
      </c>
      <c r="M19" s="2" t="s">
        <v>461</v>
      </c>
    </row>
    <row r="20" spans="1:13" x14ac:dyDescent="0.35">
      <c r="B20" s="1">
        <f>AVERAGE(B3:B19)</f>
        <v>2253.2854705882355</v>
      </c>
      <c r="E20" s="1">
        <f t="shared" ref="E20:I20" si="0">AVERAGE(E3:E19)</f>
        <v>33.465500000000006</v>
      </c>
      <c r="I20" s="1">
        <f t="shared" si="0"/>
        <v>152.35545454545453</v>
      </c>
      <c r="L20" s="2">
        <v>236.32400000000001</v>
      </c>
      <c r="M20" s="2" t="s">
        <v>461</v>
      </c>
    </row>
    <row r="21" spans="1:13" x14ac:dyDescent="0.35">
      <c r="B21" s="1">
        <f>STDEV(B3:B19)</f>
        <v>142.04342185055492</v>
      </c>
      <c r="E21" s="1">
        <f t="shared" ref="E21:I21" si="1">STDEV(E3:E19)</f>
        <v>7.3288736924577638</v>
      </c>
      <c r="I21" s="1">
        <f t="shared" si="1"/>
        <v>7.8359148586956486</v>
      </c>
      <c r="L21" s="1">
        <v>242.20699999999999</v>
      </c>
      <c r="M21" s="1" t="s">
        <v>463</v>
      </c>
    </row>
    <row r="22" spans="1:13" x14ac:dyDescent="0.35">
      <c r="B22" s="1">
        <f>COUNT(B3:B19)</f>
        <v>17</v>
      </c>
      <c r="E22" s="1">
        <f t="shared" ref="E22:I22" si="2">COUNT(E3:E19)</f>
        <v>16</v>
      </c>
      <c r="I22" s="1">
        <f t="shared" si="2"/>
        <v>11</v>
      </c>
      <c r="L22" s="1">
        <v>240.3</v>
      </c>
      <c r="M22" s="1" t="s">
        <v>463</v>
      </c>
    </row>
    <row r="23" spans="1:13" x14ac:dyDescent="0.35">
      <c r="L23" s="1">
        <v>240.352</v>
      </c>
      <c r="M23" s="1" t="s">
        <v>463</v>
      </c>
    </row>
    <row r="24" spans="1:13" x14ac:dyDescent="0.35">
      <c r="L24" s="1">
        <v>235.22800000000001</v>
      </c>
      <c r="M24" s="1" t="s">
        <v>465</v>
      </c>
    </row>
    <row r="25" spans="1:13" x14ac:dyDescent="0.35">
      <c r="L25" s="1">
        <v>231.57900000000001</v>
      </c>
      <c r="M25" s="1" t="s">
        <v>465</v>
      </c>
    </row>
    <row r="26" spans="1:13" x14ac:dyDescent="0.35">
      <c r="L26" s="1">
        <v>229.26</v>
      </c>
      <c r="M26" s="1" t="s">
        <v>465</v>
      </c>
    </row>
    <row r="27" spans="1:13" x14ac:dyDescent="0.35">
      <c r="L27" s="1">
        <v>251.05600000000001</v>
      </c>
      <c r="M27" s="1" t="s">
        <v>467</v>
      </c>
    </row>
    <row r="28" spans="1:13" x14ac:dyDescent="0.35">
      <c r="L28" s="1">
        <v>245.52199999999999</v>
      </c>
      <c r="M28" s="1" t="s">
        <v>467</v>
      </c>
    </row>
    <row r="29" spans="1:13" x14ac:dyDescent="0.35">
      <c r="L29" s="1">
        <v>251.24100000000001</v>
      </c>
      <c r="M29" s="1" t="s">
        <v>467</v>
      </c>
    </row>
    <row r="30" spans="1:13" x14ac:dyDescent="0.35">
      <c r="L30" s="1">
        <v>234.41800000000001</v>
      </c>
      <c r="M30" s="1" t="s">
        <v>469</v>
      </c>
    </row>
    <row r="31" spans="1:13" x14ac:dyDescent="0.35">
      <c r="I31" s="3"/>
      <c r="J31" s="3"/>
      <c r="L31" s="1">
        <v>248.80500000000001</v>
      </c>
      <c r="M31" s="1" t="s">
        <v>469</v>
      </c>
    </row>
    <row r="32" spans="1:13" x14ac:dyDescent="0.35">
      <c r="I32" s="3"/>
      <c r="J32" s="3"/>
      <c r="L32" s="1">
        <v>234.691</v>
      </c>
      <c r="M32" s="1" t="s">
        <v>469</v>
      </c>
    </row>
    <row r="33" spans="1:13" x14ac:dyDescent="0.35">
      <c r="A33" s="3"/>
      <c r="J33" s="3"/>
      <c r="L33" s="1">
        <v>250.511</v>
      </c>
      <c r="M33" s="1" t="s">
        <v>472</v>
      </c>
    </row>
    <row r="34" spans="1:13" x14ac:dyDescent="0.35">
      <c r="A34" s="3"/>
      <c r="G34" s="3"/>
      <c r="L34" s="1">
        <v>252.38900000000001</v>
      </c>
      <c r="M34" s="1" t="s">
        <v>472</v>
      </c>
    </row>
    <row r="35" spans="1:13" x14ac:dyDescent="0.35">
      <c r="A35" s="3"/>
      <c r="G35" s="3"/>
      <c r="I35" s="3"/>
      <c r="L35" s="1">
        <v>239.01499999999999</v>
      </c>
      <c r="M35" s="1" t="s">
        <v>472</v>
      </c>
    </row>
    <row r="36" spans="1:13" x14ac:dyDescent="0.35">
      <c r="A36" s="3"/>
      <c r="I36" s="3"/>
      <c r="L36" s="1">
        <v>202.09200000000001</v>
      </c>
      <c r="M36" s="1" t="s">
        <v>476</v>
      </c>
    </row>
    <row r="37" spans="1:13" x14ac:dyDescent="0.35">
      <c r="A37" s="3"/>
      <c r="I37" s="3"/>
      <c r="L37" s="1">
        <v>235.85</v>
      </c>
      <c r="M37" s="1" t="s">
        <v>476</v>
      </c>
    </row>
    <row r="38" spans="1:13" x14ac:dyDescent="0.35">
      <c r="A38" s="3"/>
      <c r="I38" s="3"/>
      <c r="L38" s="1">
        <v>241.006</v>
      </c>
      <c r="M38" s="1" t="s">
        <v>476</v>
      </c>
    </row>
    <row r="39" spans="1:13" x14ac:dyDescent="0.35">
      <c r="A39" s="3"/>
      <c r="I39" s="3"/>
      <c r="L39" s="1">
        <v>250.68299999999999</v>
      </c>
      <c r="M39" s="1" t="s">
        <v>474</v>
      </c>
    </row>
    <row r="40" spans="1:13" x14ac:dyDescent="0.35">
      <c r="A40" s="3"/>
      <c r="I40" s="3"/>
      <c r="L40" s="1">
        <v>264.07</v>
      </c>
      <c r="M40" s="1" t="s">
        <v>474</v>
      </c>
    </row>
    <row r="41" spans="1:13" x14ac:dyDescent="0.35">
      <c r="A41" s="3"/>
      <c r="I41" s="3"/>
      <c r="L41" s="1">
        <v>252.34299999999999</v>
      </c>
      <c r="M41" s="1" t="s">
        <v>474</v>
      </c>
    </row>
    <row r="42" spans="1:13" x14ac:dyDescent="0.35">
      <c r="A42" s="3"/>
      <c r="I42" s="3"/>
      <c r="L42" s="1">
        <v>235.03200000000001</v>
      </c>
      <c r="M42" s="1" t="s">
        <v>478</v>
      </c>
    </row>
    <row r="43" spans="1:13" x14ac:dyDescent="0.35">
      <c r="A43" s="3"/>
      <c r="I43" s="3"/>
      <c r="L43" s="1">
        <v>250.96600000000001</v>
      </c>
      <c r="M43" s="1" t="s">
        <v>478</v>
      </c>
    </row>
    <row r="44" spans="1:13" x14ac:dyDescent="0.35">
      <c r="A44" s="3"/>
      <c r="I44" s="3"/>
      <c r="L44" s="1">
        <v>252.958</v>
      </c>
      <c r="M44" s="1" t="s">
        <v>478</v>
      </c>
    </row>
    <row r="45" spans="1:13" x14ac:dyDescent="0.35">
      <c r="A45" s="3"/>
      <c r="I45" s="3"/>
      <c r="L45" s="1">
        <v>202.714</v>
      </c>
      <c r="M45" s="1" t="s">
        <v>480</v>
      </c>
    </row>
    <row r="46" spans="1:13" x14ac:dyDescent="0.35">
      <c r="A46" s="3"/>
      <c r="I46" s="3"/>
      <c r="L46" s="1">
        <v>231.7</v>
      </c>
      <c r="M46" s="1" t="s">
        <v>480</v>
      </c>
    </row>
    <row r="47" spans="1:13" x14ac:dyDescent="0.35">
      <c r="A47" s="3"/>
      <c r="L47" s="1">
        <v>262.55099999999999</v>
      </c>
      <c r="M47" s="1" t="s">
        <v>480</v>
      </c>
    </row>
    <row r="48" spans="1:13" x14ac:dyDescent="0.35">
      <c r="L48" s="1">
        <v>238.87200000000001</v>
      </c>
      <c r="M48" s="1" t="s">
        <v>482</v>
      </c>
    </row>
    <row r="49" spans="12:13" x14ac:dyDescent="0.35">
      <c r="L49" s="1">
        <v>237.49700000000001</v>
      </c>
      <c r="M49" s="1" t="s">
        <v>482</v>
      </c>
    </row>
    <row r="50" spans="12:13" x14ac:dyDescent="0.35">
      <c r="L50" s="1">
        <v>238.952</v>
      </c>
      <c r="M50" s="1" t="s">
        <v>482</v>
      </c>
    </row>
    <row r="51" spans="12:13" x14ac:dyDescent="0.35">
      <c r="L51" s="1">
        <v>225.00899999999999</v>
      </c>
      <c r="M51" s="1" t="s">
        <v>484</v>
      </c>
    </row>
    <row r="52" spans="12:13" x14ac:dyDescent="0.35">
      <c r="L52" s="1">
        <v>246.018</v>
      </c>
      <c r="M52" s="1" t="s">
        <v>484</v>
      </c>
    </row>
    <row r="53" spans="12:13" x14ac:dyDescent="0.35">
      <c r="L53" s="1">
        <v>243.03299999999999</v>
      </c>
      <c r="M53" s="1" t="s">
        <v>484</v>
      </c>
    </row>
    <row r="54" spans="12:13" x14ac:dyDescent="0.35">
      <c r="L54" s="1">
        <f>AVERAGE(L3:L53)</f>
        <v>237.76458823529407</v>
      </c>
    </row>
    <row r="55" spans="12:13" x14ac:dyDescent="0.35">
      <c r="L55" s="1">
        <f>STDEV(L3:L53)</f>
        <v>13.872333985564895</v>
      </c>
    </row>
    <row r="56" spans="12:13" x14ac:dyDescent="0.35">
      <c r="L56" s="1">
        <f>COUNT(L3:L53)</f>
        <v>51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6423-6014-4E71-A714-E44F114689C0}">
  <dimension ref="A1:L71"/>
  <sheetViews>
    <sheetView workbookViewId="0"/>
  </sheetViews>
  <sheetFormatPr defaultRowHeight="13.5" x14ac:dyDescent="0.35"/>
  <cols>
    <col min="1" max="1" width="14.1328125" style="1" bestFit="1" customWidth="1"/>
    <col min="2" max="2" width="15" style="1" bestFit="1" customWidth="1"/>
    <col min="3" max="3" width="27.265625" style="1" bestFit="1" customWidth="1"/>
    <col min="4" max="4" width="10.59765625" style="1" customWidth="1"/>
    <col min="5" max="5" width="9.796875" style="1" bestFit="1" customWidth="1"/>
    <col min="6" max="6" width="27.265625" style="1" bestFit="1" customWidth="1"/>
    <col min="7" max="7" width="9.06640625" style="3"/>
    <col min="8" max="8" width="15" style="1" bestFit="1" customWidth="1"/>
    <col min="9" max="9" width="27.265625" style="1" bestFit="1" customWidth="1"/>
    <col min="10" max="10" width="11.9296875" style="1" customWidth="1"/>
    <col min="11" max="11" width="11.73046875" style="1" bestFit="1" customWidth="1"/>
    <col min="12" max="12" width="27.265625" style="1" bestFit="1" customWidth="1"/>
    <col min="13" max="16384" width="9.06640625" style="3"/>
  </cols>
  <sheetData>
    <row r="1" spans="1:12" x14ac:dyDescent="0.35">
      <c r="A1" s="1" t="s">
        <v>156</v>
      </c>
    </row>
    <row r="2" spans="1:12" x14ac:dyDescent="0.35">
      <c r="A2" s="1" t="s">
        <v>63</v>
      </c>
      <c r="B2" s="1" t="s">
        <v>246</v>
      </c>
      <c r="E2" s="1" t="s">
        <v>1</v>
      </c>
      <c r="H2" s="1" t="s">
        <v>64</v>
      </c>
      <c r="K2" s="1" t="s">
        <v>3</v>
      </c>
    </row>
    <row r="3" spans="1:12" x14ac:dyDescent="0.35">
      <c r="A3" s="1">
        <v>10</v>
      </c>
      <c r="B3" s="1" t="s">
        <v>62</v>
      </c>
      <c r="C3" s="1" t="s">
        <v>485</v>
      </c>
      <c r="E3" s="1">
        <v>39.231999999999999</v>
      </c>
      <c r="F3" s="1" t="s">
        <v>485</v>
      </c>
      <c r="H3" s="1" t="s">
        <v>62</v>
      </c>
      <c r="I3" s="1" t="s">
        <v>486</v>
      </c>
      <c r="K3" s="1">
        <v>261.12299999999999</v>
      </c>
      <c r="L3" s="1" t="s">
        <v>486</v>
      </c>
    </row>
    <row r="4" spans="1:12" x14ac:dyDescent="0.35">
      <c r="A4" s="1">
        <v>11</v>
      </c>
      <c r="B4" s="1">
        <v>2173.1880000000001</v>
      </c>
      <c r="C4" s="1" t="s">
        <v>487</v>
      </c>
      <c r="E4" s="1">
        <v>31.727</v>
      </c>
      <c r="F4" s="1" t="s">
        <v>487</v>
      </c>
      <c r="H4" s="1">
        <v>149.375</v>
      </c>
      <c r="I4" s="1" t="s">
        <v>488</v>
      </c>
      <c r="K4" s="1">
        <v>251.44800000000001</v>
      </c>
      <c r="L4" s="1" t="s">
        <v>486</v>
      </c>
    </row>
    <row r="5" spans="1:12" x14ac:dyDescent="0.35">
      <c r="A5" s="1">
        <v>11</v>
      </c>
      <c r="B5" s="1">
        <v>2036.8109999999999</v>
      </c>
      <c r="C5" s="1" t="s">
        <v>489</v>
      </c>
      <c r="E5" s="1">
        <v>50.692999999999998</v>
      </c>
      <c r="F5" s="1" t="s">
        <v>489</v>
      </c>
      <c r="H5" s="1">
        <v>163.196</v>
      </c>
      <c r="I5" s="1" t="s">
        <v>490</v>
      </c>
      <c r="K5" s="1">
        <v>260.233</v>
      </c>
      <c r="L5" s="1" t="s">
        <v>486</v>
      </c>
    </row>
    <row r="6" spans="1:12" x14ac:dyDescent="0.35">
      <c r="A6" s="1">
        <v>10</v>
      </c>
      <c r="B6" s="1">
        <v>2088.0770000000002</v>
      </c>
      <c r="C6" s="1" t="s">
        <v>491</v>
      </c>
      <c r="E6" s="1">
        <v>38.423999999999999</v>
      </c>
      <c r="F6" s="1" t="s">
        <v>491</v>
      </c>
      <c r="H6" s="1">
        <v>156.678</v>
      </c>
      <c r="I6" s="1" t="s">
        <v>492</v>
      </c>
      <c r="K6" s="1">
        <v>251.26900000000001</v>
      </c>
      <c r="L6" s="1" t="s">
        <v>488</v>
      </c>
    </row>
    <row r="7" spans="1:12" x14ac:dyDescent="0.35">
      <c r="A7" s="1">
        <v>11</v>
      </c>
      <c r="B7" s="1">
        <v>2161.5659999999998</v>
      </c>
      <c r="C7" s="1" t="s">
        <v>493</v>
      </c>
      <c r="E7" s="1">
        <v>34.981999999999999</v>
      </c>
      <c r="F7" s="1" t="s">
        <v>493</v>
      </c>
      <c r="H7" s="1">
        <v>149.459</v>
      </c>
      <c r="I7" s="1" t="s">
        <v>494</v>
      </c>
      <c r="K7" s="1">
        <v>255.267</v>
      </c>
      <c r="L7" s="1" t="s">
        <v>488</v>
      </c>
    </row>
    <row r="8" spans="1:12" x14ac:dyDescent="0.35">
      <c r="A8" s="1">
        <v>10</v>
      </c>
      <c r="B8" s="1">
        <v>2181.8290000000002</v>
      </c>
      <c r="C8" s="1" t="s">
        <v>495</v>
      </c>
      <c r="E8" s="1">
        <v>52.353999999999999</v>
      </c>
      <c r="F8" s="1" t="s">
        <v>495</v>
      </c>
      <c r="H8" s="1" t="s">
        <v>62</v>
      </c>
      <c r="I8" s="1" t="s">
        <v>496</v>
      </c>
      <c r="K8" s="1">
        <v>255.56200000000001</v>
      </c>
      <c r="L8" s="1" t="s">
        <v>488</v>
      </c>
    </row>
    <row r="9" spans="1:12" x14ac:dyDescent="0.35">
      <c r="A9" s="1">
        <v>10</v>
      </c>
      <c r="B9" s="1">
        <v>2202.277</v>
      </c>
      <c r="C9" s="1" t="s">
        <v>497</v>
      </c>
      <c r="E9" s="1">
        <v>42.106000000000002</v>
      </c>
      <c r="F9" s="1" t="s">
        <v>497</v>
      </c>
      <c r="H9" s="1" t="s">
        <v>62</v>
      </c>
      <c r="I9" s="1" t="s">
        <v>498</v>
      </c>
      <c r="K9" s="1">
        <v>256.33</v>
      </c>
      <c r="L9" s="1" t="s">
        <v>490</v>
      </c>
    </row>
    <row r="10" spans="1:12" x14ac:dyDescent="0.35">
      <c r="A10" s="1">
        <v>11</v>
      </c>
      <c r="B10" s="1">
        <v>2155.181</v>
      </c>
      <c r="C10" s="1" t="s">
        <v>499</v>
      </c>
      <c r="E10" s="1">
        <v>35.927999999999997</v>
      </c>
      <c r="F10" s="1" t="s">
        <v>499</v>
      </c>
      <c r="H10" s="1">
        <v>156.23699999999999</v>
      </c>
      <c r="I10" s="1" t="s">
        <v>500</v>
      </c>
      <c r="K10" s="1">
        <v>259.27800000000002</v>
      </c>
      <c r="L10" s="1" t="s">
        <v>490</v>
      </c>
    </row>
    <row r="11" spans="1:12" x14ac:dyDescent="0.35">
      <c r="A11" s="1">
        <v>11</v>
      </c>
      <c r="B11" s="1">
        <v>2091.723</v>
      </c>
      <c r="C11" s="1" t="s">
        <v>501</v>
      </c>
      <c r="E11" s="1">
        <v>33.953000000000003</v>
      </c>
      <c r="F11" s="1" t="s">
        <v>501</v>
      </c>
      <c r="H11" s="2">
        <v>150.851</v>
      </c>
      <c r="I11" s="2" t="s">
        <v>502</v>
      </c>
      <c r="K11" s="1">
        <v>257.49799999999999</v>
      </c>
      <c r="L11" s="1" t="s">
        <v>490</v>
      </c>
    </row>
    <row r="12" spans="1:12" x14ac:dyDescent="0.35">
      <c r="A12" s="1">
        <v>10</v>
      </c>
      <c r="B12" s="1">
        <v>2117.0770000000002</v>
      </c>
      <c r="C12" s="1" t="s">
        <v>503</v>
      </c>
      <c r="E12" s="1">
        <v>35.396000000000001</v>
      </c>
      <c r="F12" s="1" t="s">
        <v>503</v>
      </c>
      <c r="H12" s="1">
        <v>140.43100000000001</v>
      </c>
      <c r="I12" s="1" t="s">
        <v>504</v>
      </c>
      <c r="K12" s="1">
        <v>244.499</v>
      </c>
      <c r="L12" s="1" t="s">
        <v>492</v>
      </c>
    </row>
    <row r="13" spans="1:12" x14ac:dyDescent="0.35">
      <c r="A13" s="1">
        <v>10</v>
      </c>
      <c r="B13" s="1">
        <v>2038.182</v>
      </c>
      <c r="C13" s="1" t="s">
        <v>505</v>
      </c>
      <c r="E13" s="1">
        <v>45.411999999999999</v>
      </c>
      <c r="F13" s="1" t="s">
        <v>505</v>
      </c>
      <c r="H13" s="1">
        <v>145.03100000000001</v>
      </c>
      <c r="I13" s="1" t="s">
        <v>506</v>
      </c>
      <c r="K13" s="1">
        <v>249.447</v>
      </c>
      <c r="L13" s="1" t="s">
        <v>492</v>
      </c>
    </row>
    <row r="14" spans="1:12" x14ac:dyDescent="0.35">
      <c r="A14" s="1">
        <v>10</v>
      </c>
      <c r="B14" s="1">
        <v>1991.895</v>
      </c>
      <c r="C14" s="1" t="s">
        <v>507</v>
      </c>
      <c r="E14" s="1">
        <v>71.495000000000005</v>
      </c>
      <c r="F14" s="1" t="s">
        <v>507</v>
      </c>
      <c r="H14" s="1">
        <v>144.28100000000001</v>
      </c>
      <c r="I14" s="1" t="s">
        <v>508</v>
      </c>
      <c r="K14" s="1">
        <v>237.084</v>
      </c>
      <c r="L14" s="1" t="s">
        <v>492</v>
      </c>
    </row>
    <row r="15" spans="1:12" x14ac:dyDescent="0.35">
      <c r="A15" s="1">
        <v>11</v>
      </c>
      <c r="B15" s="1">
        <v>2092.2719999999999</v>
      </c>
      <c r="C15" s="1" t="s">
        <v>509</v>
      </c>
      <c r="E15" s="1">
        <v>32.71</v>
      </c>
      <c r="F15" s="1" t="s">
        <v>509</v>
      </c>
      <c r="H15" s="1">
        <v>154.01300000000001</v>
      </c>
      <c r="I15" s="1" t="s">
        <v>510</v>
      </c>
      <c r="K15" s="1">
        <v>246.11</v>
      </c>
      <c r="L15" s="1" t="s">
        <v>494</v>
      </c>
    </row>
    <row r="16" spans="1:12" x14ac:dyDescent="0.35">
      <c r="A16" s="2">
        <v>11</v>
      </c>
      <c r="B16" s="2">
        <v>2091.77</v>
      </c>
      <c r="C16" s="2" t="s">
        <v>511</v>
      </c>
      <c r="D16" s="2"/>
      <c r="E16" s="2">
        <v>48.68</v>
      </c>
      <c r="F16" s="2" t="s">
        <v>511</v>
      </c>
      <c r="H16" s="1">
        <v>155.42500000000001</v>
      </c>
      <c r="I16" s="1" t="s">
        <v>512</v>
      </c>
      <c r="K16" s="1">
        <v>249.072</v>
      </c>
      <c r="L16" s="1" t="s">
        <v>494</v>
      </c>
    </row>
    <row r="17" spans="1:12" x14ac:dyDescent="0.35">
      <c r="A17" s="1">
        <v>11</v>
      </c>
      <c r="B17" s="1">
        <v>1923.067</v>
      </c>
      <c r="C17" s="1" t="s">
        <v>513</v>
      </c>
      <c r="E17" s="1">
        <v>67.784999999999997</v>
      </c>
      <c r="F17" s="1" t="s">
        <v>513</v>
      </c>
      <c r="H17" s="1">
        <v>149.482</v>
      </c>
      <c r="I17" s="1" t="s">
        <v>514</v>
      </c>
      <c r="K17" s="1">
        <v>242.25800000000001</v>
      </c>
      <c r="L17" s="1" t="s">
        <v>494</v>
      </c>
    </row>
    <row r="18" spans="1:12" x14ac:dyDescent="0.35">
      <c r="A18" s="1">
        <v>11</v>
      </c>
      <c r="B18" s="1">
        <v>1946.43</v>
      </c>
      <c r="C18" s="1" t="s">
        <v>515</v>
      </c>
      <c r="E18" s="1">
        <v>67.307000000000002</v>
      </c>
      <c r="F18" s="1" t="s">
        <v>515</v>
      </c>
      <c r="H18" s="1">
        <v>146.99700000000001</v>
      </c>
      <c r="I18" s="1" t="s">
        <v>516</v>
      </c>
      <c r="K18" s="1">
        <v>247.018</v>
      </c>
      <c r="L18" s="1" t="s">
        <v>496</v>
      </c>
    </row>
    <row r="19" spans="1:12" x14ac:dyDescent="0.35">
      <c r="A19" s="1">
        <v>11</v>
      </c>
      <c r="B19" s="1">
        <v>2091.4290000000001</v>
      </c>
      <c r="C19" s="1" t="s">
        <v>517</v>
      </c>
      <c r="E19" s="1">
        <v>48.938000000000002</v>
      </c>
      <c r="F19" s="1" t="s">
        <v>517</v>
      </c>
      <c r="H19" s="1">
        <v>151.46299999999999</v>
      </c>
      <c r="I19" s="1" t="s">
        <v>518</v>
      </c>
      <c r="K19" s="1">
        <v>253.09700000000001</v>
      </c>
      <c r="L19" s="1" t="s">
        <v>496</v>
      </c>
    </row>
    <row r="20" spans="1:12" x14ac:dyDescent="0.35">
      <c r="A20" s="1">
        <v>11</v>
      </c>
      <c r="B20" s="1">
        <v>2084.395</v>
      </c>
      <c r="C20" s="1" t="s">
        <v>519</v>
      </c>
      <c r="E20" s="1">
        <v>50.058999999999997</v>
      </c>
      <c r="F20" s="1" t="s">
        <v>519</v>
      </c>
      <c r="H20" s="1">
        <v>145.279</v>
      </c>
      <c r="I20" s="1" t="s">
        <v>520</v>
      </c>
      <c r="K20" s="1">
        <v>239.16900000000001</v>
      </c>
      <c r="L20" s="1" t="s">
        <v>496</v>
      </c>
    </row>
    <row r="21" spans="1:12" x14ac:dyDescent="0.35">
      <c r="A21" s="1">
        <v>11</v>
      </c>
      <c r="B21" s="1">
        <v>1947.067</v>
      </c>
      <c r="C21" s="1" t="s">
        <v>521</v>
      </c>
      <c r="E21" s="1">
        <v>50.503</v>
      </c>
      <c r="F21" s="1" t="s">
        <v>521</v>
      </c>
      <c r="H21" s="1">
        <v>159.65600000000001</v>
      </c>
      <c r="I21" s="1" t="s">
        <v>522</v>
      </c>
      <c r="K21" s="1">
        <v>261.19900000000001</v>
      </c>
      <c r="L21" s="1" t="s">
        <v>498</v>
      </c>
    </row>
    <row r="22" spans="1:12" x14ac:dyDescent="0.35">
      <c r="A22" s="1">
        <v>11</v>
      </c>
      <c r="B22" s="1">
        <v>2072.6120000000001</v>
      </c>
      <c r="C22" s="1" t="s">
        <v>523</v>
      </c>
      <c r="E22" s="1">
        <v>43.444000000000003</v>
      </c>
      <c r="F22" s="1" t="s">
        <v>523</v>
      </c>
      <c r="H22" s="1">
        <v>159.05000000000001</v>
      </c>
      <c r="I22" s="1" t="s">
        <v>524</v>
      </c>
      <c r="K22" s="1">
        <v>272.15100000000001</v>
      </c>
      <c r="L22" s="1" t="s">
        <v>498</v>
      </c>
    </row>
    <row r="23" spans="1:12" x14ac:dyDescent="0.35">
      <c r="A23" s="1">
        <v>10</v>
      </c>
      <c r="B23" s="1">
        <v>2031.3209999999999</v>
      </c>
      <c r="C23" s="1" t="s">
        <v>525</v>
      </c>
      <c r="E23" s="1">
        <v>61.061</v>
      </c>
      <c r="F23" s="1" t="s">
        <v>525</v>
      </c>
      <c r="H23" s="1">
        <v>141.566</v>
      </c>
      <c r="I23" s="1" t="s">
        <v>526</v>
      </c>
      <c r="K23" s="1">
        <v>267.47899999999998</v>
      </c>
      <c r="L23" s="1" t="s">
        <v>498</v>
      </c>
    </row>
    <row r="24" spans="1:12" x14ac:dyDescent="0.35">
      <c r="A24" s="1">
        <v>10</v>
      </c>
      <c r="B24" s="1">
        <v>2010.5540000000001</v>
      </c>
      <c r="C24" s="1" t="s">
        <v>527</v>
      </c>
      <c r="E24" s="1">
        <v>55.296999999999997</v>
      </c>
      <c r="F24" s="1" t="s">
        <v>527</v>
      </c>
      <c r="H24" s="1">
        <v>160.37799999999999</v>
      </c>
      <c r="I24" s="1" t="s">
        <v>528</v>
      </c>
      <c r="K24" s="1">
        <v>240.75299999999999</v>
      </c>
      <c r="L24" s="1" t="s">
        <v>500</v>
      </c>
    </row>
    <row r="25" spans="1:12" x14ac:dyDescent="0.35">
      <c r="B25" s="4">
        <f>AVERAGE(B4:B24)</f>
        <v>2072.7963333333341</v>
      </c>
      <c r="E25" s="1">
        <f>AVERAGE(E3:E24)</f>
        <v>47.158454545454539</v>
      </c>
      <c r="H25" s="1">
        <f>AVERAGE(H11:H24)</f>
        <v>150.27878571428573</v>
      </c>
      <c r="K25" s="1">
        <v>257.03100000000001</v>
      </c>
      <c r="L25" s="1" t="s">
        <v>500</v>
      </c>
    </row>
    <row r="26" spans="1:12" x14ac:dyDescent="0.35">
      <c r="B26" s="1">
        <f>STDEV(B4:B24)</f>
        <v>79.372632920505637</v>
      </c>
      <c r="E26" s="1">
        <f>STDEV(E3:E24)</f>
        <v>11.878913357098595</v>
      </c>
      <c r="G26" s="1"/>
      <c r="H26" s="1">
        <f>STDEV(H4:H20)</f>
        <v>5.872273323079602</v>
      </c>
      <c r="K26" s="1">
        <v>248.262</v>
      </c>
      <c r="L26" s="1" t="s">
        <v>500</v>
      </c>
    </row>
    <row r="27" spans="1:12" x14ac:dyDescent="0.35">
      <c r="B27" s="1">
        <f>COUNT(B4:B24)</f>
        <v>21</v>
      </c>
      <c r="E27" s="1">
        <f>COUNT(E3:E24)</f>
        <v>22</v>
      </c>
      <c r="G27" s="1"/>
      <c r="H27" s="1">
        <f>COUNT(H4:H20)</f>
        <v>15</v>
      </c>
      <c r="K27" s="1">
        <v>250.2</v>
      </c>
      <c r="L27" s="2" t="s">
        <v>502</v>
      </c>
    </row>
    <row r="28" spans="1:12" x14ac:dyDescent="0.35">
      <c r="K28" s="1">
        <v>235.47800000000001</v>
      </c>
      <c r="L28" s="2" t="s">
        <v>502</v>
      </c>
    </row>
    <row r="29" spans="1:12" x14ac:dyDescent="0.35">
      <c r="K29" s="1">
        <v>247.73</v>
      </c>
      <c r="L29" s="2" t="s">
        <v>502</v>
      </c>
    </row>
    <row r="30" spans="1:12" x14ac:dyDescent="0.35">
      <c r="K30" s="1">
        <v>230.09800000000001</v>
      </c>
      <c r="L30" s="1" t="s">
        <v>504</v>
      </c>
    </row>
    <row r="31" spans="1:12" x14ac:dyDescent="0.35">
      <c r="K31" s="1">
        <v>234.67599999999999</v>
      </c>
      <c r="L31" s="1" t="s">
        <v>504</v>
      </c>
    </row>
    <row r="32" spans="1:12" x14ac:dyDescent="0.35">
      <c r="K32" s="1">
        <v>224.751</v>
      </c>
      <c r="L32" s="1" t="s">
        <v>504</v>
      </c>
    </row>
    <row r="33" spans="11:12" x14ac:dyDescent="0.35">
      <c r="K33" s="1">
        <v>237.47399999999999</v>
      </c>
      <c r="L33" s="1" t="s">
        <v>506</v>
      </c>
    </row>
    <row r="34" spans="11:12" x14ac:dyDescent="0.35">
      <c r="K34" s="1">
        <v>234.41800000000001</v>
      </c>
      <c r="L34" s="1" t="s">
        <v>506</v>
      </c>
    </row>
    <row r="35" spans="11:12" x14ac:dyDescent="0.35">
      <c r="K35" s="1">
        <v>221.50800000000001</v>
      </c>
      <c r="L35" s="1" t="s">
        <v>506</v>
      </c>
    </row>
    <row r="36" spans="11:12" x14ac:dyDescent="0.35">
      <c r="K36" s="1">
        <v>232.261</v>
      </c>
      <c r="L36" s="1" t="s">
        <v>510</v>
      </c>
    </row>
    <row r="37" spans="11:12" x14ac:dyDescent="0.35">
      <c r="K37" s="1">
        <v>232.01900000000001</v>
      </c>
      <c r="L37" s="1" t="s">
        <v>510</v>
      </c>
    </row>
    <row r="38" spans="11:12" x14ac:dyDescent="0.35">
      <c r="K38" s="1">
        <v>233.077</v>
      </c>
      <c r="L38" s="1" t="s">
        <v>510</v>
      </c>
    </row>
    <row r="39" spans="11:12" x14ac:dyDescent="0.35">
      <c r="K39" s="1">
        <v>262.00799999999998</v>
      </c>
      <c r="L39" s="1" t="s">
        <v>508</v>
      </c>
    </row>
    <row r="40" spans="11:12" x14ac:dyDescent="0.35">
      <c r="K40" s="1">
        <v>256</v>
      </c>
      <c r="L40" s="1" t="s">
        <v>508</v>
      </c>
    </row>
    <row r="41" spans="11:12" x14ac:dyDescent="0.35">
      <c r="K41" s="1">
        <v>254.03100000000001</v>
      </c>
      <c r="L41" s="1" t="s">
        <v>508</v>
      </c>
    </row>
    <row r="42" spans="11:12" x14ac:dyDescent="0.35">
      <c r="K42" s="1">
        <v>247.58799999999999</v>
      </c>
      <c r="L42" s="1" t="s">
        <v>512</v>
      </c>
    </row>
    <row r="43" spans="11:12" x14ac:dyDescent="0.35">
      <c r="K43" s="1">
        <v>256.53800000000001</v>
      </c>
      <c r="L43" s="1" t="s">
        <v>512</v>
      </c>
    </row>
    <row r="44" spans="11:12" x14ac:dyDescent="0.35">
      <c r="K44" s="1">
        <v>252.602</v>
      </c>
      <c r="L44" s="1" t="s">
        <v>512</v>
      </c>
    </row>
    <row r="45" spans="11:12" x14ac:dyDescent="0.35">
      <c r="K45" s="1">
        <v>228.97399999999999</v>
      </c>
      <c r="L45" s="1" t="s">
        <v>514</v>
      </c>
    </row>
    <row r="46" spans="11:12" x14ac:dyDescent="0.35">
      <c r="K46" s="1">
        <v>237.77500000000001</v>
      </c>
      <c r="L46" s="1" t="s">
        <v>514</v>
      </c>
    </row>
    <row r="47" spans="11:12" x14ac:dyDescent="0.35">
      <c r="K47" s="1">
        <v>240.304</v>
      </c>
      <c r="L47" s="1" t="s">
        <v>514</v>
      </c>
    </row>
    <row r="48" spans="11:12" x14ac:dyDescent="0.35">
      <c r="K48" s="1">
        <v>263.947</v>
      </c>
      <c r="L48" s="1" t="s">
        <v>516</v>
      </c>
    </row>
    <row r="49" spans="11:12" x14ac:dyDescent="0.35">
      <c r="K49" s="1">
        <v>255.131</v>
      </c>
      <c r="L49" s="1" t="s">
        <v>516</v>
      </c>
    </row>
    <row r="50" spans="11:12" x14ac:dyDescent="0.35">
      <c r="K50" s="1">
        <v>254.024</v>
      </c>
      <c r="L50" s="1" t="s">
        <v>516</v>
      </c>
    </row>
    <row r="51" spans="11:12" x14ac:dyDescent="0.35">
      <c r="K51" s="1">
        <v>232.55099999999999</v>
      </c>
      <c r="L51" s="1" t="s">
        <v>518</v>
      </c>
    </row>
    <row r="52" spans="11:12" x14ac:dyDescent="0.35">
      <c r="K52" s="1">
        <v>245.52199999999999</v>
      </c>
      <c r="L52" s="1" t="s">
        <v>518</v>
      </c>
    </row>
    <row r="53" spans="11:12" x14ac:dyDescent="0.35">
      <c r="K53" s="1">
        <v>241.40600000000001</v>
      </c>
      <c r="L53" s="1" t="s">
        <v>518</v>
      </c>
    </row>
    <row r="54" spans="11:12" x14ac:dyDescent="0.35">
      <c r="K54" s="1">
        <v>262.37400000000002</v>
      </c>
      <c r="L54" s="1" t="s">
        <v>520</v>
      </c>
    </row>
    <row r="55" spans="11:12" x14ac:dyDescent="0.35">
      <c r="K55" s="1">
        <v>260.27699999999999</v>
      </c>
      <c r="L55" s="1" t="s">
        <v>520</v>
      </c>
    </row>
    <row r="56" spans="11:12" x14ac:dyDescent="0.35">
      <c r="K56" s="1">
        <v>250.28800000000001</v>
      </c>
      <c r="L56" s="1" t="s">
        <v>520</v>
      </c>
    </row>
    <row r="57" spans="11:12" x14ac:dyDescent="0.35">
      <c r="K57" s="1">
        <v>227.982</v>
      </c>
      <c r="L57" s="1" t="s">
        <v>522</v>
      </c>
    </row>
    <row r="58" spans="11:12" x14ac:dyDescent="0.35">
      <c r="K58" s="1">
        <v>238.16</v>
      </c>
      <c r="L58" s="1" t="s">
        <v>522</v>
      </c>
    </row>
    <row r="59" spans="11:12" x14ac:dyDescent="0.35">
      <c r="K59" s="1">
        <v>235.22800000000001</v>
      </c>
      <c r="L59" s="1" t="s">
        <v>522</v>
      </c>
    </row>
    <row r="60" spans="11:12" x14ac:dyDescent="0.35">
      <c r="K60" s="1">
        <v>254.012</v>
      </c>
      <c r="L60" s="1" t="s">
        <v>524</v>
      </c>
    </row>
    <row r="61" spans="11:12" x14ac:dyDescent="0.35">
      <c r="K61" s="1">
        <v>260.05</v>
      </c>
      <c r="L61" s="1" t="s">
        <v>524</v>
      </c>
    </row>
    <row r="62" spans="11:12" x14ac:dyDescent="0.35">
      <c r="K62" s="1">
        <v>255.548</v>
      </c>
      <c r="L62" s="1" t="s">
        <v>524</v>
      </c>
    </row>
    <row r="63" spans="11:12" x14ac:dyDescent="0.35">
      <c r="K63" s="1">
        <v>215.12799999999999</v>
      </c>
      <c r="L63" s="1" t="s">
        <v>526</v>
      </c>
    </row>
    <row r="64" spans="11:12" x14ac:dyDescent="0.35">
      <c r="K64" s="1">
        <v>227.87899999999999</v>
      </c>
      <c r="L64" s="1" t="s">
        <v>526</v>
      </c>
    </row>
    <row r="65" spans="11:12" x14ac:dyDescent="0.35">
      <c r="K65" s="1">
        <v>236.02799999999999</v>
      </c>
      <c r="L65" s="1" t="s">
        <v>526</v>
      </c>
    </row>
    <row r="66" spans="11:12" x14ac:dyDescent="0.35">
      <c r="K66" s="1">
        <v>228.05500000000001</v>
      </c>
      <c r="L66" s="1" t="s">
        <v>528</v>
      </c>
    </row>
    <row r="67" spans="11:12" x14ac:dyDescent="0.35">
      <c r="K67" s="1">
        <v>236.01900000000001</v>
      </c>
      <c r="L67" s="1" t="s">
        <v>528</v>
      </c>
    </row>
    <row r="68" spans="11:12" x14ac:dyDescent="0.35">
      <c r="K68" s="1">
        <v>240.01900000000001</v>
      </c>
      <c r="L68" s="1" t="s">
        <v>528</v>
      </c>
    </row>
    <row r="69" spans="11:12" x14ac:dyDescent="0.35">
      <c r="K69" s="1">
        <f>AVERAGE(K6:K56)</f>
        <v>247.15417647058828</v>
      </c>
    </row>
    <row r="70" spans="11:12" x14ac:dyDescent="0.35">
      <c r="K70" s="1">
        <f>STDEV(K6:K56)</f>
        <v>11.619157497350454</v>
      </c>
    </row>
    <row r="71" spans="11:12" x14ac:dyDescent="0.35">
      <c r="K71" s="1">
        <f>COUNT(K6:K56)</f>
        <v>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2A26D-4883-4F26-8C92-7C764D186903}">
  <dimension ref="A1:L62"/>
  <sheetViews>
    <sheetView workbookViewId="0"/>
  </sheetViews>
  <sheetFormatPr defaultRowHeight="13.5" x14ac:dyDescent="0.35"/>
  <cols>
    <col min="1" max="1" width="11.3984375" style="1" bestFit="1" customWidth="1"/>
    <col min="2" max="2" width="11.73046875" style="1" bestFit="1" customWidth="1"/>
    <col min="3" max="3" width="28.46484375" style="1" bestFit="1" customWidth="1"/>
    <col min="4" max="4" width="10.06640625" style="1" customWidth="1"/>
    <col min="5" max="5" width="15" style="1" bestFit="1" customWidth="1"/>
    <col min="6" max="6" width="28.46484375" style="1" bestFit="1" customWidth="1"/>
    <col min="7" max="7" width="9.06640625" style="1"/>
    <col min="8" max="8" width="15" style="1" bestFit="1" customWidth="1"/>
    <col min="9" max="9" width="28.46484375" style="1" bestFit="1" customWidth="1"/>
    <col min="10" max="10" width="9.9296875" style="1" customWidth="1"/>
    <col min="11" max="11" width="15.796875" style="1" bestFit="1" customWidth="1"/>
    <col min="12" max="12" width="28.19921875" style="1" bestFit="1" customWidth="1"/>
    <col min="13" max="13" width="10.53125" style="1" bestFit="1" customWidth="1"/>
    <col min="14" max="16384" width="9.06640625" style="1"/>
  </cols>
  <sheetData>
    <row r="1" spans="1:12" x14ac:dyDescent="0.35">
      <c r="A1" s="1" t="s">
        <v>158</v>
      </c>
    </row>
    <row r="2" spans="1:12" x14ac:dyDescent="0.35">
      <c r="A2" s="1" t="s">
        <v>63</v>
      </c>
      <c r="B2" s="1" t="s">
        <v>246</v>
      </c>
      <c r="E2" s="1" t="s">
        <v>1</v>
      </c>
      <c r="H2" s="1" t="s">
        <v>64</v>
      </c>
      <c r="K2" s="1" t="s">
        <v>3</v>
      </c>
    </row>
    <row r="3" spans="1:12" x14ac:dyDescent="0.35">
      <c r="A3" s="1">
        <v>11</v>
      </c>
      <c r="B3" s="1">
        <v>2161.3380000000002</v>
      </c>
      <c r="C3" s="1" t="s">
        <v>529</v>
      </c>
      <c r="E3" s="1">
        <v>46.646999999999998</v>
      </c>
      <c r="F3" s="1" t="s">
        <v>529</v>
      </c>
      <c r="H3" s="1" t="s">
        <v>62</v>
      </c>
      <c r="I3" s="1" t="s">
        <v>530</v>
      </c>
      <c r="K3" s="1">
        <v>238.00800000000001</v>
      </c>
      <c r="L3" s="1" t="s">
        <v>530</v>
      </c>
    </row>
    <row r="4" spans="1:12" x14ac:dyDescent="0.35">
      <c r="A4" s="1">
        <v>10</v>
      </c>
      <c r="B4" s="1">
        <v>2168.6129999999998</v>
      </c>
      <c r="C4" s="3" t="s">
        <v>531</v>
      </c>
      <c r="D4" s="3"/>
      <c r="E4" s="1">
        <v>48.582000000000001</v>
      </c>
      <c r="F4" s="3" t="s">
        <v>531</v>
      </c>
      <c r="G4" s="3"/>
      <c r="H4" s="1">
        <v>153.05199999999999</v>
      </c>
      <c r="I4" s="1" t="s">
        <v>532</v>
      </c>
      <c r="K4" s="1">
        <v>244.07400000000001</v>
      </c>
      <c r="L4" s="1" t="s">
        <v>530</v>
      </c>
    </row>
    <row r="5" spans="1:12" x14ac:dyDescent="0.35">
      <c r="A5" s="1">
        <v>10</v>
      </c>
      <c r="B5" s="1">
        <v>2147.5819999999999</v>
      </c>
      <c r="C5" s="3" t="s">
        <v>533</v>
      </c>
      <c r="D5" s="3"/>
      <c r="E5" s="1">
        <v>49.444000000000003</v>
      </c>
      <c r="F5" s="3" t="s">
        <v>533</v>
      </c>
      <c r="G5" s="3"/>
      <c r="H5" s="1">
        <v>147.51300000000001</v>
      </c>
      <c r="I5" s="1" t="s">
        <v>534</v>
      </c>
      <c r="K5" s="1">
        <v>230.00899999999999</v>
      </c>
      <c r="L5" s="1" t="s">
        <v>530</v>
      </c>
    </row>
    <row r="6" spans="1:12" x14ac:dyDescent="0.35">
      <c r="A6" s="1">
        <v>10</v>
      </c>
      <c r="B6" s="1">
        <v>2155.5479999999998</v>
      </c>
      <c r="C6" s="1" t="s">
        <v>535</v>
      </c>
      <c r="E6" s="1">
        <v>44.414999999999999</v>
      </c>
      <c r="F6" s="1" t="s">
        <v>535</v>
      </c>
      <c r="H6" s="1">
        <v>151.559</v>
      </c>
      <c r="I6" s="1" t="s">
        <v>536</v>
      </c>
      <c r="K6" s="1">
        <v>246.13</v>
      </c>
      <c r="L6" s="1" t="s">
        <v>532</v>
      </c>
    </row>
    <row r="7" spans="1:12" x14ac:dyDescent="0.35">
      <c r="A7" s="1">
        <v>11</v>
      </c>
      <c r="B7" s="1">
        <v>2187.5059999999999</v>
      </c>
      <c r="C7" s="1" t="s">
        <v>537</v>
      </c>
      <c r="D7" s="3"/>
      <c r="E7" s="1">
        <v>48.29</v>
      </c>
      <c r="F7" s="1" t="s">
        <v>537</v>
      </c>
      <c r="H7" s="1">
        <v>149.01300000000001</v>
      </c>
      <c r="I7" s="1" t="s">
        <v>538</v>
      </c>
      <c r="K7" s="1">
        <v>252.19800000000001</v>
      </c>
      <c r="L7" s="1" t="s">
        <v>532</v>
      </c>
    </row>
    <row r="8" spans="1:12" x14ac:dyDescent="0.35">
      <c r="A8" s="1">
        <v>11</v>
      </c>
      <c r="B8" s="1">
        <v>2294.915</v>
      </c>
      <c r="C8" s="3" t="s">
        <v>539</v>
      </c>
      <c r="D8" s="3"/>
      <c r="E8" s="1">
        <v>40.743000000000002</v>
      </c>
      <c r="F8" s="3" t="s">
        <v>539</v>
      </c>
      <c r="G8" s="3"/>
      <c r="H8" s="1">
        <v>152.26599999999999</v>
      </c>
      <c r="I8" s="1" t="s">
        <v>540</v>
      </c>
      <c r="K8" s="1">
        <v>240.13300000000001</v>
      </c>
      <c r="L8" s="1" t="s">
        <v>532</v>
      </c>
    </row>
    <row r="9" spans="1:12" x14ac:dyDescent="0.35">
      <c r="A9" s="2">
        <v>11</v>
      </c>
      <c r="B9" s="2">
        <v>2188.0059999999999</v>
      </c>
      <c r="C9" s="2" t="s">
        <v>541</v>
      </c>
      <c r="D9" s="2"/>
      <c r="E9" s="2">
        <v>53.628</v>
      </c>
      <c r="F9" s="2" t="s">
        <v>541</v>
      </c>
      <c r="G9" s="2"/>
      <c r="H9" s="2">
        <v>152.32900000000001</v>
      </c>
      <c r="I9" s="2" t="s">
        <v>542</v>
      </c>
      <c r="K9" s="1">
        <v>242.792</v>
      </c>
      <c r="L9" s="1" t="s">
        <v>534</v>
      </c>
    </row>
    <row r="10" spans="1:12" x14ac:dyDescent="0.35">
      <c r="A10" s="1">
        <v>10</v>
      </c>
      <c r="B10" s="1">
        <v>2035.6569999999999</v>
      </c>
      <c r="C10" s="1" t="s">
        <v>543</v>
      </c>
      <c r="E10" s="1">
        <v>40.546999999999997</v>
      </c>
      <c r="F10" s="1" t="s">
        <v>543</v>
      </c>
      <c r="H10" s="1" t="s">
        <v>62</v>
      </c>
      <c r="I10" s="1" t="s">
        <v>544</v>
      </c>
      <c r="K10" s="1">
        <v>245.96700000000001</v>
      </c>
      <c r="L10" s="1" t="s">
        <v>534</v>
      </c>
    </row>
    <row r="11" spans="1:12" x14ac:dyDescent="0.35">
      <c r="A11" s="1">
        <v>11</v>
      </c>
      <c r="B11" s="1">
        <v>2181.384</v>
      </c>
      <c r="C11" s="1" t="s">
        <v>545</v>
      </c>
      <c r="E11" s="1">
        <v>45.005000000000003</v>
      </c>
      <c r="F11" s="1" t="s">
        <v>545</v>
      </c>
      <c r="H11" s="1" t="s">
        <v>62</v>
      </c>
      <c r="I11" s="1" t="s">
        <v>546</v>
      </c>
      <c r="K11" s="1">
        <v>249.23099999999999</v>
      </c>
      <c r="L11" s="1" t="s">
        <v>534</v>
      </c>
    </row>
    <row r="12" spans="1:12" x14ac:dyDescent="0.35">
      <c r="A12" s="1">
        <v>10</v>
      </c>
      <c r="B12" s="1">
        <v>1980.376</v>
      </c>
      <c r="C12" s="1" t="s">
        <v>547</v>
      </c>
      <c r="E12" s="1">
        <v>67.516999999999996</v>
      </c>
      <c r="F12" s="1" t="s">
        <v>547</v>
      </c>
      <c r="H12" s="1">
        <v>194.126</v>
      </c>
      <c r="I12" s="1" t="s">
        <v>548</v>
      </c>
      <c r="K12" s="1">
        <v>241.13300000000001</v>
      </c>
      <c r="L12" s="1" t="s">
        <v>536</v>
      </c>
    </row>
    <row r="13" spans="1:12" x14ac:dyDescent="0.35">
      <c r="A13" s="1">
        <v>10</v>
      </c>
      <c r="B13" s="1">
        <v>2027.068</v>
      </c>
      <c r="C13" s="1" t="s">
        <v>549</v>
      </c>
      <c r="E13" s="1">
        <v>62.218000000000004</v>
      </c>
      <c r="F13" s="1" t="s">
        <v>549</v>
      </c>
      <c r="H13" s="1">
        <v>166.65199999999999</v>
      </c>
      <c r="I13" s="1" t="s">
        <v>550</v>
      </c>
      <c r="K13" s="1">
        <v>238.02699999999999</v>
      </c>
      <c r="L13" s="1" t="s">
        <v>536</v>
      </c>
    </row>
    <row r="14" spans="1:12" x14ac:dyDescent="0.35">
      <c r="A14" s="1">
        <v>10</v>
      </c>
      <c r="B14" s="1">
        <v>1949.8589999999999</v>
      </c>
      <c r="C14" s="1" t="s">
        <v>551</v>
      </c>
      <c r="E14" s="1">
        <v>56.750999999999998</v>
      </c>
      <c r="F14" s="1" t="s">
        <v>551</v>
      </c>
      <c r="H14" s="1">
        <v>161.11199999999999</v>
      </c>
      <c r="I14" s="1" t="s">
        <v>552</v>
      </c>
      <c r="K14" s="1">
        <v>225.00899999999999</v>
      </c>
      <c r="L14" s="1" t="s">
        <v>536</v>
      </c>
    </row>
    <row r="15" spans="1:12" x14ac:dyDescent="0.35">
      <c r="A15" s="1">
        <v>10</v>
      </c>
      <c r="B15" s="1">
        <v>1991.2080000000001</v>
      </c>
      <c r="C15" s="1" t="s">
        <v>553</v>
      </c>
      <c r="E15" s="1">
        <v>59.831000000000003</v>
      </c>
      <c r="F15" s="1" t="s">
        <v>553</v>
      </c>
      <c r="H15" s="1">
        <v>192.167</v>
      </c>
      <c r="I15" s="1" t="s">
        <v>554</v>
      </c>
      <c r="K15" s="1">
        <v>229.63</v>
      </c>
      <c r="L15" s="1" t="s">
        <v>538</v>
      </c>
    </row>
    <row r="16" spans="1:12" x14ac:dyDescent="0.35">
      <c r="A16" s="1">
        <v>10</v>
      </c>
      <c r="B16" s="1">
        <v>1930.0920000000001</v>
      </c>
      <c r="C16" s="1" t="s">
        <v>555</v>
      </c>
      <c r="E16" s="1">
        <v>65.308999999999997</v>
      </c>
      <c r="F16" s="1" t="s">
        <v>555</v>
      </c>
      <c r="H16" s="1">
        <v>215.114</v>
      </c>
      <c r="I16" s="1" t="s">
        <v>556</v>
      </c>
      <c r="K16" s="1">
        <v>239.60400000000001</v>
      </c>
      <c r="L16" s="1" t="s">
        <v>538</v>
      </c>
    </row>
    <row r="17" spans="1:12" x14ac:dyDescent="0.35">
      <c r="A17" s="1">
        <v>10</v>
      </c>
      <c r="B17" s="1">
        <v>1944.3969999999999</v>
      </c>
      <c r="C17" s="1" t="s">
        <v>557</v>
      </c>
      <c r="E17" s="1">
        <v>61.302</v>
      </c>
      <c r="F17" s="1" t="s">
        <v>557</v>
      </c>
      <c r="H17" s="1">
        <v>170.07400000000001</v>
      </c>
      <c r="I17" s="1" t="s">
        <v>558</v>
      </c>
      <c r="K17" s="1">
        <v>241.828</v>
      </c>
      <c r="L17" s="1" t="s">
        <v>538</v>
      </c>
    </row>
    <row r="18" spans="1:12" x14ac:dyDescent="0.35">
      <c r="A18" s="1">
        <v>10</v>
      </c>
      <c r="B18" s="1">
        <v>1955.4480000000001</v>
      </c>
      <c r="C18" s="1" t="s">
        <v>559</v>
      </c>
      <c r="E18" s="1">
        <v>70.287000000000006</v>
      </c>
      <c r="F18" s="1" t="s">
        <v>559</v>
      </c>
      <c r="H18" s="1">
        <v>199.251</v>
      </c>
      <c r="I18" s="1" t="s">
        <v>560</v>
      </c>
      <c r="K18" s="1">
        <v>218.81700000000001</v>
      </c>
      <c r="L18" s="1" t="s">
        <v>540</v>
      </c>
    </row>
    <row r="19" spans="1:12" x14ac:dyDescent="0.35">
      <c r="A19" s="1">
        <v>10</v>
      </c>
      <c r="B19" s="1">
        <v>2050.3739999999998</v>
      </c>
      <c r="C19" s="1" t="s">
        <v>561</v>
      </c>
      <c r="E19" s="1">
        <v>63.670999999999999</v>
      </c>
      <c r="F19" s="1" t="s">
        <v>561</v>
      </c>
      <c r="H19" s="1">
        <v>162.25</v>
      </c>
      <c r="I19" s="1" t="s">
        <v>562</v>
      </c>
      <c r="K19" s="1">
        <v>230.983</v>
      </c>
      <c r="L19" s="1" t="s">
        <v>540</v>
      </c>
    </row>
    <row r="20" spans="1:12" x14ac:dyDescent="0.35">
      <c r="A20" s="1">
        <v>10</v>
      </c>
      <c r="B20" s="1">
        <v>1972.816</v>
      </c>
      <c r="C20" s="1" t="s">
        <v>563</v>
      </c>
      <c r="E20" s="1">
        <v>60.517000000000003</v>
      </c>
      <c r="F20" s="1" t="s">
        <v>563</v>
      </c>
      <c r="H20" s="1">
        <v>196.06399999999999</v>
      </c>
      <c r="I20" s="1" t="s">
        <v>564</v>
      </c>
      <c r="K20" s="1">
        <v>236.178</v>
      </c>
      <c r="L20" s="1" t="s">
        <v>540</v>
      </c>
    </row>
    <row r="21" spans="1:12" x14ac:dyDescent="0.35">
      <c r="A21" s="1">
        <v>10</v>
      </c>
      <c r="B21" s="1">
        <v>2013.567</v>
      </c>
      <c r="C21" s="1" t="s">
        <v>565</v>
      </c>
      <c r="E21" s="1">
        <v>55.308999999999997</v>
      </c>
      <c r="F21" s="1" t="s">
        <v>565</v>
      </c>
      <c r="H21" s="1">
        <v>205.477</v>
      </c>
      <c r="I21" s="1" t="s">
        <v>566</v>
      </c>
      <c r="K21" s="2">
        <v>223.00200000000001</v>
      </c>
      <c r="L21" s="2" t="s">
        <v>542</v>
      </c>
    </row>
    <row r="22" spans="1:12" x14ac:dyDescent="0.35">
      <c r="B22" s="1">
        <f>AVERAGE(B3:B21)</f>
        <v>2070.3028421052632</v>
      </c>
      <c r="E22" s="1">
        <f>AVERAGE(E3:E21)</f>
        <v>54.737526315789481</v>
      </c>
      <c r="H22" s="1">
        <f>AVERAGE(H3:H21)</f>
        <v>173.00118749999999</v>
      </c>
      <c r="K22" s="2">
        <v>245.00200000000001</v>
      </c>
      <c r="L22" s="2" t="s">
        <v>542</v>
      </c>
    </row>
    <row r="23" spans="1:12" x14ac:dyDescent="0.35">
      <c r="B23" s="1">
        <f>STDEV(B3:B21)</f>
        <v>109.37023819031852</v>
      </c>
      <c r="E23" s="1">
        <f>STDEV(E3:E21)</f>
        <v>9.2258843139434941</v>
      </c>
      <c r="H23" s="1">
        <f t="shared" ref="H23" si="0">STDEV(H3:H21)</f>
        <v>23.25027097825976</v>
      </c>
      <c r="K23" s="2">
        <v>250.00200000000001</v>
      </c>
      <c r="L23" s="2" t="s">
        <v>542</v>
      </c>
    </row>
    <row r="24" spans="1:12" x14ac:dyDescent="0.35">
      <c r="B24" s="1">
        <f>COUNT(B3:B21)</f>
        <v>19</v>
      </c>
      <c r="E24" s="1">
        <f>COUNT(E3:E21)</f>
        <v>19</v>
      </c>
      <c r="H24" s="1">
        <f t="shared" ref="H24" si="1">COUNT(H3:H21)</f>
        <v>16</v>
      </c>
      <c r="K24" s="1">
        <v>266.18799999999999</v>
      </c>
      <c r="L24" s="1" t="s">
        <v>544</v>
      </c>
    </row>
    <row r="25" spans="1:12" x14ac:dyDescent="0.35">
      <c r="K25" s="1">
        <v>262.048</v>
      </c>
      <c r="L25" s="1" t="s">
        <v>544</v>
      </c>
    </row>
    <row r="26" spans="1:12" x14ac:dyDescent="0.35">
      <c r="K26" s="1">
        <v>236.24100000000001</v>
      </c>
      <c r="L26" s="1" t="s">
        <v>567</v>
      </c>
    </row>
    <row r="27" spans="1:12" x14ac:dyDescent="0.35">
      <c r="K27" s="1">
        <v>234.06200000000001</v>
      </c>
      <c r="L27" s="1" t="s">
        <v>546</v>
      </c>
    </row>
    <row r="28" spans="1:12" x14ac:dyDescent="0.35">
      <c r="K28" s="1">
        <v>258.745</v>
      </c>
      <c r="L28" s="1" t="s">
        <v>546</v>
      </c>
    </row>
    <row r="29" spans="1:12" x14ac:dyDescent="0.35">
      <c r="K29" s="1">
        <v>255.63499999999999</v>
      </c>
      <c r="L29" s="1" t="s">
        <v>546</v>
      </c>
    </row>
    <row r="30" spans="1:12" x14ac:dyDescent="0.35">
      <c r="K30" s="1">
        <v>259.69600000000003</v>
      </c>
      <c r="L30" s="1" t="s">
        <v>548</v>
      </c>
    </row>
    <row r="31" spans="1:12" x14ac:dyDescent="0.35">
      <c r="K31" s="1">
        <v>262.101</v>
      </c>
      <c r="L31" s="1" t="s">
        <v>548</v>
      </c>
    </row>
    <row r="32" spans="1:12" x14ac:dyDescent="0.35">
      <c r="K32" s="1">
        <v>270.66800000000001</v>
      </c>
      <c r="L32" s="1" t="s">
        <v>548</v>
      </c>
    </row>
    <row r="33" spans="11:12" x14ac:dyDescent="0.35">
      <c r="K33" s="1">
        <v>220.095</v>
      </c>
      <c r="L33" s="1" t="s">
        <v>550</v>
      </c>
    </row>
    <row r="34" spans="11:12" x14ac:dyDescent="0.35">
      <c r="K34" s="1">
        <v>246.976</v>
      </c>
      <c r="L34" s="1" t="s">
        <v>550</v>
      </c>
    </row>
    <row r="35" spans="11:12" x14ac:dyDescent="0.35">
      <c r="K35" s="1">
        <v>257.42200000000003</v>
      </c>
      <c r="L35" s="1" t="s">
        <v>550</v>
      </c>
    </row>
    <row r="36" spans="11:12" x14ac:dyDescent="0.35">
      <c r="K36" s="1">
        <v>249.25700000000001</v>
      </c>
      <c r="L36" s="1" t="s">
        <v>552</v>
      </c>
    </row>
    <row r="37" spans="11:12" x14ac:dyDescent="0.35">
      <c r="K37" s="1">
        <v>244.24</v>
      </c>
      <c r="L37" s="1" t="s">
        <v>552</v>
      </c>
    </row>
    <row r="38" spans="11:12" x14ac:dyDescent="0.35">
      <c r="K38" s="1">
        <v>257.637</v>
      </c>
      <c r="L38" s="1" t="s">
        <v>552</v>
      </c>
    </row>
    <row r="39" spans="11:12" x14ac:dyDescent="0.35">
      <c r="K39" s="1">
        <v>255.03100000000001</v>
      </c>
      <c r="L39" s="1" t="s">
        <v>554</v>
      </c>
    </row>
    <row r="40" spans="11:12" x14ac:dyDescent="0.35">
      <c r="K40" s="1">
        <v>277.00200000000001</v>
      </c>
      <c r="L40" s="1" t="s">
        <v>554</v>
      </c>
    </row>
    <row r="41" spans="11:12" x14ac:dyDescent="0.35">
      <c r="K41" s="1">
        <v>289.02800000000002</v>
      </c>
      <c r="L41" s="1" t="s">
        <v>554</v>
      </c>
    </row>
    <row r="42" spans="11:12" x14ac:dyDescent="0.35">
      <c r="K42" s="1">
        <v>260.27699999999999</v>
      </c>
      <c r="L42" s="1" t="s">
        <v>556</v>
      </c>
    </row>
    <row r="43" spans="11:12" x14ac:dyDescent="0.35">
      <c r="K43" s="1">
        <v>269.31400000000002</v>
      </c>
      <c r="L43" s="1" t="s">
        <v>556</v>
      </c>
    </row>
    <row r="44" spans="11:12" x14ac:dyDescent="0.35">
      <c r="K44" s="1">
        <v>272.53100000000001</v>
      </c>
      <c r="L44" s="1" t="s">
        <v>556</v>
      </c>
    </row>
    <row r="45" spans="11:12" x14ac:dyDescent="0.35">
      <c r="K45" s="1">
        <v>230.95699999999999</v>
      </c>
      <c r="L45" s="1" t="s">
        <v>558</v>
      </c>
    </row>
    <row r="46" spans="11:12" x14ac:dyDescent="0.35">
      <c r="K46" s="1">
        <v>242.596</v>
      </c>
      <c r="L46" s="1" t="s">
        <v>558</v>
      </c>
    </row>
    <row r="47" spans="11:12" x14ac:dyDescent="0.35">
      <c r="K47" s="1">
        <v>241.74799999999999</v>
      </c>
      <c r="L47" s="1" t="s">
        <v>558</v>
      </c>
    </row>
    <row r="48" spans="11:12" x14ac:dyDescent="0.35">
      <c r="K48" s="1">
        <v>268.00200000000001</v>
      </c>
      <c r="L48" s="1" t="s">
        <v>560</v>
      </c>
    </row>
    <row r="49" spans="11:12" x14ac:dyDescent="0.35">
      <c r="K49" s="1">
        <v>298.01499999999999</v>
      </c>
      <c r="L49" s="1" t="s">
        <v>560</v>
      </c>
    </row>
    <row r="50" spans="11:12" x14ac:dyDescent="0.35">
      <c r="K50" s="1">
        <v>286</v>
      </c>
      <c r="L50" s="1" t="s">
        <v>560</v>
      </c>
    </row>
    <row r="51" spans="11:12" x14ac:dyDescent="0.35">
      <c r="K51" s="1">
        <v>245.815</v>
      </c>
      <c r="L51" s="1" t="s">
        <v>562</v>
      </c>
    </row>
    <row r="52" spans="11:12" x14ac:dyDescent="0.35">
      <c r="K52" s="1">
        <v>260.32499999999999</v>
      </c>
      <c r="L52" s="1" t="s">
        <v>562</v>
      </c>
    </row>
    <row r="53" spans="11:12" x14ac:dyDescent="0.35">
      <c r="K53" s="1">
        <v>272.26499999999999</v>
      </c>
      <c r="L53" s="1" t="s">
        <v>562</v>
      </c>
    </row>
    <row r="54" spans="11:12" x14ac:dyDescent="0.35">
      <c r="K54" s="1">
        <v>230.035</v>
      </c>
      <c r="L54" s="1" t="s">
        <v>564</v>
      </c>
    </row>
    <row r="55" spans="11:12" x14ac:dyDescent="0.35">
      <c r="K55" s="1">
        <v>266.04700000000003</v>
      </c>
      <c r="L55" s="1" t="s">
        <v>564</v>
      </c>
    </row>
    <row r="56" spans="11:12" x14ac:dyDescent="0.35">
      <c r="K56" s="1">
        <v>266.02999999999997</v>
      </c>
      <c r="L56" s="1" t="s">
        <v>564</v>
      </c>
    </row>
    <row r="57" spans="11:12" x14ac:dyDescent="0.35">
      <c r="K57" s="1">
        <v>234.01900000000001</v>
      </c>
      <c r="L57" s="1" t="s">
        <v>566</v>
      </c>
    </row>
    <row r="58" spans="11:12" x14ac:dyDescent="0.35">
      <c r="K58" s="1">
        <v>275</v>
      </c>
      <c r="L58" s="1" t="s">
        <v>566</v>
      </c>
    </row>
    <row r="59" spans="11:12" x14ac:dyDescent="0.35">
      <c r="K59" s="1">
        <v>275</v>
      </c>
      <c r="L59" s="1" t="s">
        <v>566</v>
      </c>
    </row>
    <row r="60" spans="11:12" x14ac:dyDescent="0.35">
      <c r="K60" s="1">
        <f>AVERAGE(K3:K59)</f>
        <v>250.94394736842114</v>
      </c>
    </row>
    <row r="61" spans="11:12" x14ac:dyDescent="0.35">
      <c r="K61" s="1">
        <f>STDEV(K3:K59)</f>
        <v>17.838192214440433</v>
      </c>
    </row>
    <row r="62" spans="11:12" x14ac:dyDescent="0.35">
      <c r="K62" s="1">
        <f>COUNT(K3:K59)</f>
        <v>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20743-C318-41B1-B616-F59688DF5E9B}">
  <dimension ref="A1:L68"/>
  <sheetViews>
    <sheetView workbookViewId="0"/>
  </sheetViews>
  <sheetFormatPr defaultRowHeight="13.5" x14ac:dyDescent="0.35"/>
  <cols>
    <col min="1" max="1" width="11.796875" style="1" bestFit="1" customWidth="1"/>
    <col min="2" max="2" width="9.06640625" style="1"/>
    <col min="3" max="3" width="28.46484375" style="1" bestFit="1" customWidth="1"/>
    <col min="4" max="4" width="10.59765625" style="1" customWidth="1"/>
    <col min="5" max="5" width="11.73046875" style="1" bestFit="1" customWidth="1"/>
    <col min="6" max="6" width="28.19921875" style="1" bestFit="1" customWidth="1"/>
    <col min="7" max="7" width="10.73046875" style="1" customWidth="1"/>
    <col min="8" max="8" width="15" style="1" bestFit="1" customWidth="1"/>
    <col min="9" max="9" width="28.46484375" style="1" bestFit="1" customWidth="1"/>
    <col min="10" max="10" width="9.06640625" style="1"/>
    <col min="11" max="11" width="11.796875" style="1" bestFit="1" customWidth="1"/>
    <col min="12" max="12" width="28.46484375" style="1" bestFit="1" customWidth="1"/>
    <col min="13" max="16384" width="9.06640625" style="1"/>
  </cols>
  <sheetData>
    <row r="1" spans="1:12" x14ac:dyDescent="0.35">
      <c r="A1" s="1" t="s">
        <v>192</v>
      </c>
    </row>
    <row r="2" spans="1:12" x14ac:dyDescent="0.35">
      <c r="A2" s="1" t="s">
        <v>63</v>
      </c>
      <c r="B2" s="1" t="s">
        <v>246</v>
      </c>
      <c r="E2" s="1" t="s">
        <v>568</v>
      </c>
      <c r="H2" s="1" t="s">
        <v>64</v>
      </c>
      <c r="K2" s="1" t="s">
        <v>3</v>
      </c>
    </row>
    <row r="3" spans="1:12" x14ac:dyDescent="0.35">
      <c r="A3" s="1">
        <v>11</v>
      </c>
      <c r="B3" s="1">
        <v>2169.1419999999998</v>
      </c>
      <c r="C3" s="1" t="s">
        <v>569</v>
      </c>
      <c r="E3" s="1">
        <v>32.76</v>
      </c>
      <c r="F3" s="1" t="s">
        <v>569</v>
      </c>
      <c r="H3" s="1">
        <v>130.096</v>
      </c>
      <c r="I3" s="1" t="s">
        <v>570</v>
      </c>
      <c r="K3" s="1">
        <v>236.76400000000001</v>
      </c>
      <c r="L3" s="1" t="s">
        <v>570</v>
      </c>
    </row>
    <row r="4" spans="1:12" x14ac:dyDescent="0.35">
      <c r="A4" s="1">
        <v>11</v>
      </c>
      <c r="B4" s="1">
        <v>2192.7719999999999</v>
      </c>
      <c r="C4" s="1" t="s">
        <v>571</v>
      </c>
      <c r="E4" s="1">
        <v>36.981999999999999</v>
      </c>
      <c r="F4" s="1" t="s">
        <v>571</v>
      </c>
      <c r="H4" s="1">
        <v>150.21299999999999</v>
      </c>
      <c r="I4" s="1" t="s">
        <v>572</v>
      </c>
      <c r="K4" s="1">
        <v>232.422</v>
      </c>
      <c r="L4" s="1" t="s">
        <v>570</v>
      </c>
    </row>
    <row r="5" spans="1:12" x14ac:dyDescent="0.35">
      <c r="A5" s="1">
        <v>11</v>
      </c>
      <c r="B5" s="1">
        <v>2096.2510000000002</v>
      </c>
      <c r="C5" s="1" t="s">
        <v>573</v>
      </c>
      <c r="E5" s="1">
        <v>30.742999999999999</v>
      </c>
      <c r="F5" s="1" t="s">
        <v>573</v>
      </c>
      <c r="H5" s="1">
        <v>148.297</v>
      </c>
      <c r="I5" s="1" t="s">
        <v>574</v>
      </c>
      <c r="K5" s="1">
        <v>224.43700000000001</v>
      </c>
      <c r="L5" s="1" t="s">
        <v>570</v>
      </c>
    </row>
    <row r="6" spans="1:12" x14ac:dyDescent="0.35">
      <c r="A6" s="1">
        <v>12</v>
      </c>
      <c r="B6" s="1">
        <v>2250.4090000000001</v>
      </c>
      <c r="C6" s="1" t="s">
        <v>575</v>
      </c>
      <c r="E6" s="1">
        <v>35.643999999999998</v>
      </c>
      <c r="F6" s="1" t="s">
        <v>575</v>
      </c>
      <c r="H6" s="1" t="s">
        <v>62</v>
      </c>
      <c r="I6" s="1" t="s">
        <v>576</v>
      </c>
      <c r="K6" s="1">
        <v>220.05500000000001</v>
      </c>
      <c r="L6" s="1" t="s">
        <v>572</v>
      </c>
    </row>
    <row r="7" spans="1:12" x14ac:dyDescent="0.35">
      <c r="A7" s="1">
        <v>11</v>
      </c>
      <c r="B7" s="1">
        <v>2219.48</v>
      </c>
      <c r="C7" s="1" t="s">
        <v>577</v>
      </c>
      <c r="E7" s="1">
        <v>33.003</v>
      </c>
      <c r="F7" s="1" t="s">
        <v>577</v>
      </c>
      <c r="H7" s="1">
        <v>160.00299999999999</v>
      </c>
      <c r="I7" s="1" t="s">
        <v>578</v>
      </c>
      <c r="K7" s="1">
        <v>223.30500000000001</v>
      </c>
      <c r="L7" s="1" t="s">
        <v>572</v>
      </c>
    </row>
    <row r="8" spans="1:12" x14ac:dyDescent="0.35">
      <c r="A8" s="1">
        <v>10</v>
      </c>
      <c r="B8" s="1">
        <v>2147.5819999999999</v>
      </c>
      <c r="C8" s="1" t="s">
        <v>533</v>
      </c>
      <c r="E8" s="1">
        <v>29.251999999999999</v>
      </c>
      <c r="F8" s="1" t="s">
        <v>533</v>
      </c>
      <c r="H8" s="1">
        <v>144.36799999999999</v>
      </c>
      <c r="I8" s="1" t="s">
        <v>534</v>
      </c>
      <c r="K8" s="1">
        <v>228.00200000000001</v>
      </c>
      <c r="L8" s="1" t="s">
        <v>572</v>
      </c>
    </row>
    <row r="9" spans="1:12" x14ac:dyDescent="0.35">
      <c r="A9" s="1">
        <v>11</v>
      </c>
      <c r="B9" s="1">
        <v>2223.4270000000001</v>
      </c>
      <c r="C9" s="1" t="s">
        <v>579</v>
      </c>
      <c r="E9" s="1">
        <v>31.029</v>
      </c>
      <c r="F9" s="1" t="s">
        <v>579</v>
      </c>
      <c r="H9" s="1" t="s">
        <v>62</v>
      </c>
      <c r="I9" s="1" t="s">
        <v>580</v>
      </c>
      <c r="K9" s="1">
        <v>233.137</v>
      </c>
      <c r="L9" s="1" t="s">
        <v>574</v>
      </c>
    </row>
    <row r="10" spans="1:12" x14ac:dyDescent="0.35">
      <c r="A10" s="1">
        <v>11</v>
      </c>
      <c r="B10" s="1">
        <v>2306.8380000000002</v>
      </c>
      <c r="C10" s="1" t="s">
        <v>581</v>
      </c>
      <c r="E10" s="1">
        <v>27.346</v>
      </c>
      <c r="F10" s="1" t="s">
        <v>581</v>
      </c>
      <c r="H10" s="1">
        <v>152.55500000000001</v>
      </c>
      <c r="I10" s="1" t="s">
        <v>582</v>
      </c>
      <c r="K10" s="1">
        <v>238.30199999999999</v>
      </c>
      <c r="L10" s="1" t="s">
        <v>574</v>
      </c>
    </row>
    <row r="11" spans="1:12" x14ac:dyDescent="0.35">
      <c r="A11" s="1">
        <v>11</v>
      </c>
      <c r="B11" s="1">
        <v>2217.8110000000001</v>
      </c>
      <c r="C11" s="1" t="s">
        <v>583</v>
      </c>
      <c r="E11" s="1">
        <v>32.902000000000001</v>
      </c>
      <c r="F11" s="1" t="s">
        <v>583</v>
      </c>
      <c r="H11" s="1" t="s">
        <v>62</v>
      </c>
      <c r="I11" s="1" t="s">
        <v>584</v>
      </c>
      <c r="K11" s="1">
        <v>233.26</v>
      </c>
      <c r="L11" s="1" t="s">
        <v>574</v>
      </c>
    </row>
    <row r="12" spans="1:12" x14ac:dyDescent="0.35">
      <c r="A12" s="1">
        <v>11</v>
      </c>
      <c r="B12" s="1">
        <v>2159.8820000000001</v>
      </c>
      <c r="C12" s="1" t="s">
        <v>585</v>
      </c>
      <c r="E12" s="1">
        <v>30.350999999999999</v>
      </c>
      <c r="F12" s="1" t="s">
        <v>585</v>
      </c>
      <c r="H12" s="1">
        <v>153.47</v>
      </c>
      <c r="I12" s="1" t="s">
        <v>586</v>
      </c>
      <c r="K12" s="1">
        <v>230.13900000000001</v>
      </c>
      <c r="L12" s="1" t="s">
        <v>576</v>
      </c>
    </row>
    <row r="13" spans="1:12" x14ac:dyDescent="0.35">
      <c r="A13" s="1">
        <v>11</v>
      </c>
      <c r="B13" s="1">
        <v>2236.5540000000001</v>
      </c>
      <c r="C13" s="1" t="s">
        <v>587</v>
      </c>
      <c r="E13" s="1">
        <v>41.369</v>
      </c>
      <c r="F13" s="1" t="s">
        <v>587</v>
      </c>
      <c r="H13" s="1">
        <v>172.19200000000001</v>
      </c>
      <c r="I13" s="1" t="s">
        <v>588</v>
      </c>
      <c r="K13" s="1">
        <v>225.22200000000001</v>
      </c>
      <c r="L13" s="1" t="s">
        <v>576</v>
      </c>
    </row>
    <row r="14" spans="1:12" x14ac:dyDescent="0.35">
      <c r="A14" s="1">
        <v>10</v>
      </c>
      <c r="B14" s="1">
        <v>2305.6709999999998</v>
      </c>
      <c r="C14" s="3" t="s">
        <v>589</v>
      </c>
      <c r="D14" s="3"/>
      <c r="E14" s="1">
        <v>35.69</v>
      </c>
      <c r="F14" s="3" t="s">
        <v>589</v>
      </c>
      <c r="G14" s="3"/>
      <c r="H14" s="1">
        <v>167.012</v>
      </c>
      <c r="I14" s="1" t="s">
        <v>590</v>
      </c>
      <c r="K14" s="1">
        <v>226.374</v>
      </c>
      <c r="L14" s="1" t="s">
        <v>576</v>
      </c>
    </row>
    <row r="15" spans="1:12" x14ac:dyDescent="0.35">
      <c r="A15" s="1">
        <v>11</v>
      </c>
      <c r="B15" s="1">
        <v>2145.3040000000001</v>
      </c>
      <c r="C15" s="1" t="s">
        <v>591</v>
      </c>
      <c r="E15" s="1">
        <v>39.786000000000001</v>
      </c>
      <c r="F15" s="1" t="s">
        <v>591</v>
      </c>
      <c r="H15" s="1">
        <v>148.273</v>
      </c>
      <c r="I15" s="1" t="s">
        <v>592</v>
      </c>
      <c r="K15" s="1">
        <v>242.01900000000001</v>
      </c>
      <c r="L15" s="1" t="s">
        <v>578</v>
      </c>
    </row>
    <row r="16" spans="1:12" x14ac:dyDescent="0.35">
      <c r="A16" s="1">
        <v>11</v>
      </c>
      <c r="B16" s="1">
        <v>2218.1709999999998</v>
      </c>
      <c r="C16" s="1" t="s">
        <v>593</v>
      </c>
      <c r="E16" s="1">
        <v>38.700000000000003</v>
      </c>
      <c r="F16" s="1" t="s">
        <v>593</v>
      </c>
      <c r="H16" s="1">
        <v>148.12200000000001</v>
      </c>
      <c r="I16" s="1" t="s">
        <v>567</v>
      </c>
      <c r="K16" s="1">
        <v>247.07300000000001</v>
      </c>
      <c r="L16" s="1" t="s">
        <v>578</v>
      </c>
    </row>
    <row r="17" spans="1:12" x14ac:dyDescent="0.35">
      <c r="A17" s="1">
        <v>12</v>
      </c>
      <c r="B17" s="1">
        <v>2276.6060000000002</v>
      </c>
      <c r="C17" s="1" t="s">
        <v>594</v>
      </c>
      <c r="E17" s="1">
        <v>23.277000000000001</v>
      </c>
      <c r="F17" s="1" t="s">
        <v>594</v>
      </c>
      <c r="H17" s="1" t="s">
        <v>62</v>
      </c>
      <c r="I17" s="1" t="s">
        <v>595</v>
      </c>
      <c r="K17" s="1">
        <v>228.107</v>
      </c>
      <c r="L17" s="1" t="s">
        <v>578</v>
      </c>
    </row>
    <row r="18" spans="1:12" x14ac:dyDescent="0.35">
      <c r="A18" s="1">
        <v>12</v>
      </c>
      <c r="B18" s="1">
        <v>2281.8560000000002</v>
      </c>
      <c r="C18" s="1" t="s">
        <v>596</v>
      </c>
      <c r="E18" s="1">
        <v>31.032</v>
      </c>
      <c r="F18" s="1" t="s">
        <v>596</v>
      </c>
      <c r="H18" s="1" t="s">
        <v>62</v>
      </c>
      <c r="I18" s="1" t="s">
        <v>597</v>
      </c>
      <c r="K18" s="1">
        <v>251.589</v>
      </c>
      <c r="L18" s="1" t="s">
        <v>534</v>
      </c>
    </row>
    <row r="19" spans="1:12" x14ac:dyDescent="0.35">
      <c r="A19" s="2">
        <v>11</v>
      </c>
      <c r="B19" s="2">
        <v>2208.143</v>
      </c>
      <c r="C19" s="8" t="s">
        <v>598</v>
      </c>
      <c r="D19" s="8"/>
      <c r="E19" s="2">
        <v>32.606000000000002</v>
      </c>
      <c r="F19" s="8" t="s">
        <v>598</v>
      </c>
      <c r="G19" s="8"/>
      <c r="H19" s="2">
        <v>156.46100000000001</v>
      </c>
      <c r="I19" s="2" t="s">
        <v>599</v>
      </c>
      <c r="K19" s="1">
        <v>257.96499999999997</v>
      </c>
      <c r="L19" s="1" t="s">
        <v>534</v>
      </c>
    </row>
    <row r="20" spans="1:12" x14ac:dyDescent="0.35">
      <c r="A20" s="1">
        <v>10</v>
      </c>
      <c r="B20" s="1">
        <v>2192.8339999999998</v>
      </c>
      <c r="C20" s="1" t="s">
        <v>600</v>
      </c>
      <c r="E20" s="1">
        <v>34.198</v>
      </c>
      <c r="F20" s="1" t="s">
        <v>600</v>
      </c>
      <c r="H20" s="1" t="s">
        <v>62</v>
      </c>
      <c r="I20" s="1" t="s">
        <v>601</v>
      </c>
      <c r="K20" s="1">
        <v>258.76799999999997</v>
      </c>
      <c r="L20" s="1" t="s">
        <v>534</v>
      </c>
    </row>
    <row r="21" spans="1:12" x14ac:dyDescent="0.35">
      <c r="A21" s="1">
        <v>11</v>
      </c>
      <c r="B21" s="1">
        <v>2326.011</v>
      </c>
      <c r="C21" s="1" t="s">
        <v>602</v>
      </c>
      <c r="E21" s="1">
        <v>27.869</v>
      </c>
      <c r="F21" s="1" t="s">
        <v>602</v>
      </c>
      <c r="H21" s="1">
        <v>154</v>
      </c>
      <c r="I21" s="1" t="s">
        <v>603</v>
      </c>
      <c r="K21" s="1">
        <v>226.43299999999999</v>
      </c>
      <c r="L21" s="1" t="s">
        <v>580</v>
      </c>
    </row>
    <row r="22" spans="1:12" x14ac:dyDescent="0.35">
      <c r="A22" s="1">
        <v>11</v>
      </c>
      <c r="B22" s="1">
        <v>2219.1320000000001</v>
      </c>
      <c r="C22" s="1" t="s">
        <v>604</v>
      </c>
      <c r="E22" s="1">
        <v>31.122</v>
      </c>
      <c r="F22" s="1" t="s">
        <v>604</v>
      </c>
      <c r="H22" s="1">
        <v>157.54400000000001</v>
      </c>
      <c r="I22" s="1" t="s">
        <v>605</v>
      </c>
      <c r="K22" s="1">
        <v>223.64699999999999</v>
      </c>
      <c r="L22" s="1" t="s">
        <v>580</v>
      </c>
    </row>
    <row r="23" spans="1:12" x14ac:dyDescent="0.35">
      <c r="A23" s="1">
        <v>10</v>
      </c>
      <c r="B23" s="1">
        <v>2001.8589999999999</v>
      </c>
      <c r="C23" s="1" t="s">
        <v>606</v>
      </c>
      <c r="E23" s="1">
        <v>37.362000000000002</v>
      </c>
      <c r="F23" s="1" t="s">
        <v>606</v>
      </c>
      <c r="H23" s="1">
        <v>167.02699999999999</v>
      </c>
      <c r="I23" s="1" t="s">
        <v>607</v>
      </c>
      <c r="K23" s="1">
        <v>228.26499999999999</v>
      </c>
      <c r="L23" s="1" t="s">
        <v>580</v>
      </c>
    </row>
    <row r="24" spans="1:12" x14ac:dyDescent="0.35">
      <c r="B24" s="1">
        <f>AVERAGE(B3:B23)</f>
        <v>2209.3207142857145</v>
      </c>
      <c r="E24" s="1">
        <f>AVERAGE(E3:E23)</f>
        <v>33.001095238095232</v>
      </c>
      <c r="H24" s="1">
        <f>AVERAGE(H3:H23)</f>
        <v>153.97553333333332</v>
      </c>
      <c r="K24" s="1">
        <v>254.65700000000001</v>
      </c>
      <c r="L24" s="1" t="s">
        <v>582</v>
      </c>
    </row>
    <row r="25" spans="1:12" x14ac:dyDescent="0.35">
      <c r="B25" s="1">
        <f>STDEV(B3:B23)</f>
        <v>75.338428434062052</v>
      </c>
      <c r="E25" s="1">
        <f>STDEV(E3:E23)</f>
        <v>4.4137449960862476</v>
      </c>
      <c r="H25" s="1">
        <f>STDEV(H3:H23)</f>
        <v>10.369487450252899</v>
      </c>
      <c r="K25" s="1">
        <v>262.71800000000002</v>
      </c>
      <c r="L25" s="1" t="s">
        <v>582</v>
      </c>
    </row>
    <row r="26" spans="1:12" x14ac:dyDescent="0.35">
      <c r="B26" s="1">
        <f>COUNT(B3:B23)</f>
        <v>21</v>
      </c>
      <c r="E26" s="1">
        <f>COUNT(E3:E23)</f>
        <v>21</v>
      </c>
      <c r="H26" s="1">
        <f>COUNT(H3:H23)</f>
        <v>15</v>
      </c>
      <c r="K26" s="1">
        <v>251.34800000000001</v>
      </c>
      <c r="L26" s="1" t="s">
        <v>582</v>
      </c>
    </row>
    <row r="27" spans="1:12" x14ac:dyDescent="0.35">
      <c r="K27" s="1">
        <v>223.43899999999999</v>
      </c>
      <c r="L27" s="1" t="s">
        <v>584</v>
      </c>
    </row>
    <row r="28" spans="1:12" x14ac:dyDescent="0.35">
      <c r="K28" s="1">
        <v>226.71600000000001</v>
      </c>
      <c r="L28" s="1" t="s">
        <v>584</v>
      </c>
    </row>
    <row r="29" spans="1:12" x14ac:dyDescent="0.35">
      <c r="K29" s="1">
        <v>220.90700000000001</v>
      </c>
      <c r="L29" s="1" t="s">
        <v>584</v>
      </c>
    </row>
    <row r="30" spans="1:12" x14ac:dyDescent="0.35">
      <c r="K30" s="1">
        <v>230.89400000000001</v>
      </c>
      <c r="L30" s="1" t="s">
        <v>586</v>
      </c>
    </row>
    <row r="31" spans="1:12" x14ac:dyDescent="0.35">
      <c r="K31" s="1">
        <v>241.63</v>
      </c>
      <c r="L31" s="1" t="s">
        <v>586</v>
      </c>
    </row>
    <row r="32" spans="1:12" x14ac:dyDescent="0.35">
      <c r="K32" s="1">
        <v>252.29300000000001</v>
      </c>
      <c r="L32" s="1" t="s">
        <v>586</v>
      </c>
    </row>
    <row r="33" spans="11:12" x14ac:dyDescent="0.35">
      <c r="K33" s="1">
        <v>241.51400000000001</v>
      </c>
      <c r="L33" s="1" t="s">
        <v>588</v>
      </c>
    </row>
    <row r="34" spans="11:12" x14ac:dyDescent="0.35">
      <c r="K34" s="1">
        <v>253.779</v>
      </c>
      <c r="L34" s="1" t="s">
        <v>588</v>
      </c>
    </row>
    <row r="35" spans="11:12" x14ac:dyDescent="0.35">
      <c r="K35" s="1">
        <v>249.46700000000001</v>
      </c>
      <c r="L35" s="1" t="s">
        <v>588</v>
      </c>
    </row>
    <row r="36" spans="11:12" x14ac:dyDescent="0.35">
      <c r="K36" s="1">
        <v>247.89099999999999</v>
      </c>
      <c r="L36" s="1" t="s">
        <v>590</v>
      </c>
    </row>
    <row r="37" spans="11:12" x14ac:dyDescent="0.35">
      <c r="K37" s="1">
        <v>256.70400000000001</v>
      </c>
      <c r="L37" s="1" t="s">
        <v>590</v>
      </c>
    </row>
    <row r="38" spans="11:12" x14ac:dyDescent="0.35">
      <c r="K38" s="1">
        <v>249.51400000000001</v>
      </c>
      <c r="L38" s="1" t="s">
        <v>590</v>
      </c>
    </row>
    <row r="39" spans="11:12" x14ac:dyDescent="0.35">
      <c r="K39" s="1">
        <v>223.64699999999999</v>
      </c>
      <c r="L39" s="1" t="s">
        <v>592</v>
      </c>
    </row>
    <row r="40" spans="11:12" x14ac:dyDescent="0.35">
      <c r="K40" s="1">
        <v>231.7</v>
      </c>
      <c r="L40" s="1" t="s">
        <v>592</v>
      </c>
    </row>
    <row r="41" spans="11:12" x14ac:dyDescent="0.35">
      <c r="K41" s="1">
        <v>231.78</v>
      </c>
      <c r="L41" s="1" t="s">
        <v>592</v>
      </c>
    </row>
    <row r="42" spans="11:12" x14ac:dyDescent="0.35">
      <c r="K42" s="1">
        <v>254.386</v>
      </c>
      <c r="L42" s="1" t="s">
        <v>544</v>
      </c>
    </row>
    <row r="43" spans="11:12" x14ac:dyDescent="0.35">
      <c r="K43" s="1">
        <v>238.214</v>
      </c>
      <c r="L43" s="1" t="s">
        <v>567</v>
      </c>
    </row>
    <row r="44" spans="11:12" x14ac:dyDescent="0.35">
      <c r="K44" s="1">
        <v>228.25399999999999</v>
      </c>
      <c r="L44" s="1" t="s">
        <v>567</v>
      </c>
    </row>
    <row r="45" spans="11:12" x14ac:dyDescent="0.35">
      <c r="K45" s="1">
        <v>216.00200000000001</v>
      </c>
      <c r="L45" s="1" t="s">
        <v>595</v>
      </c>
    </row>
    <row r="46" spans="11:12" x14ac:dyDescent="0.35">
      <c r="K46" s="1">
        <v>246.00200000000001</v>
      </c>
      <c r="L46" s="1" t="s">
        <v>595</v>
      </c>
    </row>
    <row r="47" spans="11:12" x14ac:dyDescent="0.35">
      <c r="K47" s="1">
        <v>250.00200000000001</v>
      </c>
      <c r="L47" s="1" t="s">
        <v>595</v>
      </c>
    </row>
    <row r="48" spans="11:12" x14ac:dyDescent="0.35">
      <c r="K48" s="1">
        <v>234.053</v>
      </c>
      <c r="L48" s="1" t="s">
        <v>597</v>
      </c>
    </row>
    <row r="49" spans="11:12" x14ac:dyDescent="0.35">
      <c r="K49" s="1">
        <v>252.05</v>
      </c>
      <c r="L49" s="1" t="s">
        <v>597</v>
      </c>
    </row>
    <row r="50" spans="11:12" x14ac:dyDescent="0.35">
      <c r="K50" s="1">
        <v>231.31100000000001</v>
      </c>
      <c r="L50" s="1" t="s">
        <v>597</v>
      </c>
    </row>
    <row r="51" spans="11:12" x14ac:dyDescent="0.35">
      <c r="K51" s="2">
        <v>230.471</v>
      </c>
      <c r="L51" s="2" t="s">
        <v>599</v>
      </c>
    </row>
    <row r="52" spans="11:12" x14ac:dyDescent="0.35">
      <c r="K52" s="2">
        <v>242.095</v>
      </c>
      <c r="L52" s="2" t="s">
        <v>599</v>
      </c>
    </row>
    <row r="53" spans="11:12" x14ac:dyDescent="0.35">
      <c r="K53" s="2">
        <v>234.691</v>
      </c>
      <c r="L53" s="2" t="s">
        <v>599</v>
      </c>
    </row>
    <row r="54" spans="11:12" x14ac:dyDescent="0.35">
      <c r="K54" s="1">
        <v>230.82499999999999</v>
      </c>
      <c r="L54" s="1" t="s">
        <v>601</v>
      </c>
    </row>
    <row r="55" spans="11:12" x14ac:dyDescent="0.35">
      <c r="K55" s="1">
        <v>223.75399999999999</v>
      </c>
      <c r="L55" s="1" t="s">
        <v>601</v>
      </c>
    </row>
    <row r="56" spans="11:12" x14ac:dyDescent="0.35">
      <c r="K56" s="1">
        <v>218.66</v>
      </c>
      <c r="L56" s="1" t="s">
        <v>601</v>
      </c>
    </row>
    <row r="57" spans="11:12" x14ac:dyDescent="0.35">
      <c r="K57" s="1">
        <v>243.34700000000001</v>
      </c>
      <c r="L57" s="1" t="s">
        <v>603</v>
      </c>
    </row>
    <row r="58" spans="11:12" x14ac:dyDescent="0.35">
      <c r="K58" s="1">
        <v>227.56299999999999</v>
      </c>
      <c r="L58" s="1" t="s">
        <v>603</v>
      </c>
    </row>
    <row r="59" spans="11:12" x14ac:dyDescent="0.35">
      <c r="K59" s="1">
        <v>228.26499999999999</v>
      </c>
      <c r="L59" s="1" t="s">
        <v>603</v>
      </c>
    </row>
    <row r="60" spans="11:12" x14ac:dyDescent="0.35">
      <c r="K60" s="1">
        <v>218.74199999999999</v>
      </c>
      <c r="L60" s="1" t="s">
        <v>605</v>
      </c>
    </row>
    <row r="61" spans="11:12" x14ac:dyDescent="0.35">
      <c r="K61" s="1">
        <v>248.88800000000001</v>
      </c>
      <c r="L61" s="1" t="s">
        <v>605</v>
      </c>
    </row>
    <row r="62" spans="11:12" x14ac:dyDescent="0.35">
      <c r="K62" s="1">
        <v>258.93599999999998</v>
      </c>
      <c r="L62" s="1" t="s">
        <v>605</v>
      </c>
    </row>
    <row r="63" spans="11:12" x14ac:dyDescent="0.35">
      <c r="K63" s="1">
        <v>240.53299999999999</v>
      </c>
      <c r="L63" s="1" t="s">
        <v>607</v>
      </c>
    </row>
    <row r="64" spans="11:12" x14ac:dyDescent="0.35">
      <c r="K64" s="1">
        <v>255.28200000000001</v>
      </c>
      <c r="L64" s="1" t="s">
        <v>607</v>
      </c>
    </row>
    <row r="65" spans="11:12" x14ac:dyDescent="0.35">
      <c r="K65" s="1">
        <v>256.23599999999999</v>
      </c>
      <c r="L65" s="1" t="s">
        <v>607</v>
      </c>
    </row>
    <row r="66" spans="11:12" x14ac:dyDescent="0.35">
      <c r="K66" s="1">
        <f>AVERAGE(K3:K65)</f>
        <v>237.68960317460323</v>
      </c>
    </row>
    <row r="67" spans="11:12" x14ac:dyDescent="0.35">
      <c r="K67" s="1">
        <f>STDEV(K3:K65)</f>
        <v>12.666759361694941</v>
      </c>
    </row>
    <row r="68" spans="11:12" x14ac:dyDescent="0.35">
      <c r="K68" s="1">
        <f>COUNT(K3:K65)</f>
        <v>63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3A312-1CFB-4241-85D4-5C6B9C3B4545}">
  <dimension ref="A1:L38"/>
  <sheetViews>
    <sheetView workbookViewId="0"/>
  </sheetViews>
  <sheetFormatPr defaultRowHeight="13.5" x14ac:dyDescent="0.35"/>
  <cols>
    <col min="1" max="1" width="11.3984375" style="1" bestFit="1" customWidth="1"/>
    <col min="2" max="2" width="11.73046875" style="1" bestFit="1" customWidth="1"/>
    <col min="3" max="3" width="28.46484375" style="1" bestFit="1" customWidth="1"/>
    <col min="4" max="4" width="9.06640625" style="3"/>
    <col min="5" max="5" width="10.73046875" style="1" bestFit="1" customWidth="1"/>
    <col min="6" max="6" width="28.46484375" style="1" bestFit="1" customWidth="1"/>
    <col min="7" max="7" width="10.46484375" style="1" customWidth="1"/>
    <col min="8" max="8" width="15" style="1" bestFit="1" customWidth="1"/>
    <col min="9" max="9" width="28.46484375" style="1" bestFit="1" customWidth="1"/>
    <col min="10" max="10" width="11.33203125" style="3" customWidth="1"/>
    <col min="11" max="11" width="11.796875" style="1" bestFit="1" customWidth="1"/>
    <col min="12" max="12" width="28.19921875" style="1" bestFit="1" customWidth="1"/>
    <col min="13" max="16384" width="9.06640625" style="3"/>
  </cols>
  <sheetData>
    <row r="1" spans="1:12" x14ac:dyDescent="0.35">
      <c r="A1" s="1" t="s">
        <v>225</v>
      </c>
    </row>
    <row r="2" spans="1:12" x14ac:dyDescent="0.35">
      <c r="A2" s="1" t="s">
        <v>63</v>
      </c>
      <c r="B2" s="1" t="s">
        <v>246</v>
      </c>
      <c r="E2" s="1" t="s">
        <v>568</v>
      </c>
      <c r="H2" s="1" t="s">
        <v>64</v>
      </c>
      <c r="K2" s="1" t="s">
        <v>3</v>
      </c>
    </row>
    <row r="3" spans="1:12" x14ac:dyDescent="0.35">
      <c r="A3" s="1">
        <v>11</v>
      </c>
      <c r="B3" s="1">
        <v>2288.1309999999999</v>
      </c>
      <c r="C3" s="1" t="s">
        <v>608</v>
      </c>
      <c r="E3" s="1">
        <v>38.762</v>
      </c>
      <c r="F3" s="1" t="s">
        <v>608</v>
      </c>
      <c r="H3" s="1">
        <v>170.55799999999999</v>
      </c>
      <c r="I3" s="1" t="s">
        <v>609</v>
      </c>
      <c r="J3" s="1"/>
      <c r="K3" s="1">
        <v>250.018</v>
      </c>
      <c r="L3" s="1" t="s">
        <v>610</v>
      </c>
    </row>
    <row r="4" spans="1:12" x14ac:dyDescent="0.35">
      <c r="A4" s="1">
        <v>11</v>
      </c>
      <c r="B4" s="1">
        <v>2130.1729999999998</v>
      </c>
      <c r="C4" s="1" t="s">
        <v>611</v>
      </c>
      <c r="E4" s="1">
        <v>26.475000000000001</v>
      </c>
      <c r="F4" s="1" t="s">
        <v>611</v>
      </c>
      <c r="H4" s="1">
        <v>147.12200000000001</v>
      </c>
      <c r="I4" s="1" t="s">
        <v>610</v>
      </c>
      <c r="K4" s="1">
        <v>246.07300000000001</v>
      </c>
      <c r="L4" s="1" t="s">
        <v>610</v>
      </c>
    </row>
    <row r="5" spans="1:12" x14ac:dyDescent="0.35">
      <c r="A5" s="1">
        <v>11</v>
      </c>
      <c r="B5" s="1">
        <v>2089.9160000000002</v>
      </c>
      <c r="C5" s="1" t="s">
        <v>612</v>
      </c>
      <c r="E5" s="1">
        <v>30.295000000000002</v>
      </c>
      <c r="F5" s="1" t="s">
        <v>612</v>
      </c>
      <c r="H5" s="1">
        <v>148.01400000000001</v>
      </c>
      <c r="I5" s="1" t="s">
        <v>613</v>
      </c>
      <c r="K5" s="1">
        <v>234.10499999999999</v>
      </c>
      <c r="L5" s="1" t="s">
        <v>610</v>
      </c>
    </row>
    <row r="6" spans="1:12" x14ac:dyDescent="0.35">
      <c r="A6" s="1">
        <v>11</v>
      </c>
      <c r="B6" s="1">
        <v>2141.221</v>
      </c>
      <c r="C6" s="1" t="s">
        <v>614</v>
      </c>
      <c r="E6" s="1">
        <v>39.85</v>
      </c>
      <c r="F6" s="1" t="s">
        <v>614</v>
      </c>
      <c r="H6" s="1">
        <v>138.00399999999999</v>
      </c>
      <c r="I6" s="1" t="s">
        <v>615</v>
      </c>
      <c r="K6" s="1">
        <v>238.35499999999999</v>
      </c>
      <c r="L6" s="1" t="s">
        <v>613</v>
      </c>
    </row>
    <row r="7" spans="1:12" x14ac:dyDescent="0.35">
      <c r="A7" s="1">
        <v>11</v>
      </c>
      <c r="B7" s="1">
        <v>2076.64</v>
      </c>
      <c r="C7" s="1" t="s">
        <v>616</v>
      </c>
      <c r="E7" s="1">
        <v>34.048000000000002</v>
      </c>
      <c r="F7" s="1" t="s">
        <v>616</v>
      </c>
      <c r="H7" s="1">
        <v>167.19200000000001</v>
      </c>
      <c r="I7" s="1" t="s">
        <v>617</v>
      </c>
      <c r="K7" s="1">
        <v>244.739</v>
      </c>
      <c r="L7" s="1" t="s">
        <v>613</v>
      </c>
    </row>
    <row r="8" spans="1:12" x14ac:dyDescent="0.35">
      <c r="A8" s="1">
        <v>11</v>
      </c>
      <c r="B8" s="1">
        <v>2251.8609999999999</v>
      </c>
      <c r="C8" s="1" t="s">
        <v>618</v>
      </c>
      <c r="E8" s="1">
        <v>27.088999999999999</v>
      </c>
      <c r="F8" s="1" t="s">
        <v>618</v>
      </c>
      <c r="H8" s="1" t="s">
        <v>62</v>
      </c>
      <c r="I8" s="1" t="s">
        <v>619</v>
      </c>
      <c r="K8" s="1">
        <v>249.06399999999999</v>
      </c>
      <c r="L8" s="1" t="s">
        <v>613</v>
      </c>
    </row>
    <row r="9" spans="1:12" x14ac:dyDescent="0.35">
      <c r="A9" s="1">
        <v>11</v>
      </c>
      <c r="B9" s="1">
        <v>2273.5810000000001</v>
      </c>
      <c r="C9" s="1" t="s">
        <v>620</v>
      </c>
      <c r="D9" s="1"/>
      <c r="E9" s="1">
        <v>33.511000000000003</v>
      </c>
      <c r="F9" s="1" t="s">
        <v>620</v>
      </c>
      <c r="H9" s="1" t="s">
        <v>62</v>
      </c>
      <c r="I9" s="1" t="s">
        <v>621</v>
      </c>
      <c r="K9" s="1">
        <v>247.245</v>
      </c>
      <c r="L9" s="1" t="s">
        <v>615</v>
      </c>
    </row>
    <row r="10" spans="1:12" x14ac:dyDescent="0.35">
      <c r="A10" s="1">
        <v>12</v>
      </c>
      <c r="B10" s="1">
        <v>2209.2199999999998</v>
      </c>
      <c r="C10" s="1" t="s">
        <v>622</v>
      </c>
      <c r="E10" s="1">
        <v>32.299999999999997</v>
      </c>
      <c r="F10" s="1" t="s">
        <v>622</v>
      </c>
      <c r="H10" s="1">
        <v>162.23699999999999</v>
      </c>
      <c r="I10" s="1" t="s">
        <v>623</v>
      </c>
      <c r="K10" s="1">
        <v>239.102</v>
      </c>
      <c r="L10" s="1" t="s">
        <v>615</v>
      </c>
    </row>
    <row r="11" spans="1:12" x14ac:dyDescent="0.35">
      <c r="A11" s="2">
        <v>11</v>
      </c>
      <c r="B11" s="2">
        <v>2238.3029999999999</v>
      </c>
      <c r="C11" s="2" t="s">
        <v>624</v>
      </c>
      <c r="D11" s="8"/>
      <c r="E11" s="2">
        <v>26.434999999999999</v>
      </c>
      <c r="F11" s="2" t="s">
        <v>624</v>
      </c>
      <c r="G11" s="2"/>
      <c r="H11" s="2">
        <v>155.01300000000001</v>
      </c>
      <c r="I11" s="2" t="s">
        <v>625</v>
      </c>
      <c r="K11" s="1">
        <v>254.096</v>
      </c>
      <c r="L11" s="1" t="s">
        <v>615</v>
      </c>
    </row>
    <row r="12" spans="1:12" x14ac:dyDescent="0.35">
      <c r="A12" s="1">
        <v>11</v>
      </c>
      <c r="B12" s="1">
        <v>2220.5590000000002</v>
      </c>
      <c r="C12" s="1" t="s">
        <v>626</v>
      </c>
      <c r="E12" s="1">
        <v>25.492999999999999</v>
      </c>
      <c r="F12" s="1" t="s">
        <v>626</v>
      </c>
      <c r="H12" s="1" t="s">
        <v>62</v>
      </c>
      <c r="I12" s="1" t="s">
        <v>627</v>
      </c>
      <c r="K12" s="1">
        <v>244.1</v>
      </c>
      <c r="L12" s="1" t="s">
        <v>617</v>
      </c>
    </row>
    <row r="13" spans="1:12" x14ac:dyDescent="0.35">
      <c r="A13" s="1">
        <v>11</v>
      </c>
      <c r="B13" s="1">
        <v>2199.9380000000001</v>
      </c>
      <c r="C13" s="1" t="s">
        <v>628</v>
      </c>
      <c r="E13" s="1">
        <v>23.956</v>
      </c>
      <c r="F13" s="1" t="s">
        <v>628</v>
      </c>
      <c r="H13" s="1">
        <v>162.02799999999999</v>
      </c>
      <c r="I13" s="1" t="s">
        <v>629</v>
      </c>
      <c r="K13" s="1">
        <v>244.24799999999999</v>
      </c>
      <c r="L13" s="1" t="s">
        <v>617</v>
      </c>
    </row>
    <row r="14" spans="1:12" x14ac:dyDescent="0.35">
      <c r="B14" s="1">
        <f t="shared" ref="B14" si="0">AVERAGE(B3:B13)</f>
        <v>2192.685727272727</v>
      </c>
      <c r="D14" s="1"/>
      <c r="E14" s="1">
        <f>AVERAGE(E3:E13)</f>
        <v>30.746727272727274</v>
      </c>
      <c r="H14" s="1">
        <f t="shared" ref="H14" si="1">AVERAGE(H3:H13)</f>
        <v>156.27099999999999</v>
      </c>
      <c r="K14" s="1">
        <v>244.24799999999999</v>
      </c>
      <c r="L14" s="1" t="s">
        <v>617</v>
      </c>
    </row>
    <row r="15" spans="1:12" x14ac:dyDescent="0.35">
      <c r="B15" s="1">
        <f t="shared" ref="B15" si="2">STDEV(B3:B13)</f>
        <v>72.748936461079509</v>
      </c>
      <c r="D15" s="1"/>
      <c r="E15" s="1">
        <f>STDEV(E3:E13)</f>
        <v>5.4055872223267185</v>
      </c>
      <c r="H15" s="1">
        <f t="shared" ref="H15" si="3">STDEV(H3:H13)</f>
        <v>11.207592566776199</v>
      </c>
      <c r="K15" s="1">
        <v>234.233</v>
      </c>
      <c r="L15" s="1" t="s">
        <v>619</v>
      </c>
    </row>
    <row r="16" spans="1:12" x14ac:dyDescent="0.35">
      <c r="B16" s="1">
        <f t="shared" ref="B16" si="4">COUNT(B3:B13)</f>
        <v>11</v>
      </c>
      <c r="D16" s="1"/>
      <c r="E16" s="1">
        <f>COUNT(E3:E13)</f>
        <v>11</v>
      </c>
      <c r="H16" s="1">
        <f t="shared" ref="H16" si="5">COUNT(H3:H13)</f>
        <v>8</v>
      </c>
      <c r="K16" s="1">
        <v>232.142</v>
      </c>
      <c r="L16" s="1" t="s">
        <v>619</v>
      </c>
    </row>
    <row r="17" spans="11:12" x14ac:dyDescent="0.35">
      <c r="K17" s="1">
        <v>230.36099999999999</v>
      </c>
      <c r="L17" s="1" t="s">
        <v>619</v>
      </c>
    </row>
    <row r="18" spans="11:12" x14ac:dyDescent="0.35">
      <c r="K18" s="1">
        <v>239.535</v>
      </c>
      <c r="L18" s="1" t="s">
        <v>621</v>
      </c>
    </row>
    <row r="19" spans="11:12" x14ac:dyDescent="0.35">
      <c r="K19" s="1">
        <v>237.30600000000001</v>
      </c>
      <c r="L19" s="1" t="s">
        <v>621</v>
      </c>
    </row>
    <row r="20" spans="11:12" x14ac:dyDescent="0.35">
      <c r="K20" s="1">
        <v>227.607</v>
      </c>
      <c r="L20" s="1" t="s">
        <v>621</v>
      </c>
    </row>
    <row r="21" spans="11:12" x14ac:dyDescent="0.35">
      <c r="K21" s="1">
        <v>224.37700000000001</v>
      </c>
      <c r="L21" s="1" t="s">
        <v>623</v>
      </c>
    </row>
    <row r="22" spans="11:12" x14ac:dyDescent="0.35">
      <c r="K22" s="1">
        <v>258.38</v>
      </c>
      <c r="L22" s="1" t="s">
        <v>623</v>
      </c>
    </row>
    <row r="23" spans="11:12" x14ac:dyDescent="0.35">
      <c r="K23" s="1">
        <v>233.54900000000001</v>
      </c>
      <c r="L23" s="1" t="s">
        <v>623</v>
      </c>
    </row>
    <row r="24" spans="11:12" x14ac:dyDescent="0.35">
      <c r="K24" s="2">
        <v>253.44399999999999</v>
      </c>
      <c r="L24" s="2" t="s">
        <v>625</v>
      </c>
    </row>
    <row r="25" spans="11:12" x14ac:dyDescent="0.35">
      <c r="K25" s="2">
        <v>242.297</v>
      </c>
      <c r="L25" s="2" t="s">
        <v>625</v>
      </c>
    </row>
    <row r="26" spans="11:12" x14ac:dyDescent="0.35">
      <c r="K26" s="2">
        <v>227.495</v>
      </c>
      <c r="L26" s="2" t="s">
        <v>625</v>
      </c>
    </row>
    <row r="27" spans="11:12" x14ac:dyDescent="0.35">
      <c r="K27" s="1">
        <v>211.03800000000001</v>
      </c>
      <c r="L27" s="1" t="s">
        <v>627</v>
      </c>
    </row>
    <row r="28" spans="11:12" x14ac:dyDescent="0.35">
      <c r="K28" s="1">
        <v>224.00899999999999</v>
      </c>
      <c r="L28" s="1" t="s">
        <v>627</v>
      </c>
    </row>
    <row r="29" spans="11:12" x14ac:dyDescent="0.35">
      <c r="K29" s="1">
        <v>226.00200000000001</v>
      </c>
      <c r="L29" s="1" t="s">
        <v>627</v>
      </c>
    </row>
    <row r="30" spans="11:12" x14ac:dyDescent="0.35">
      <c r="K30" s="1">
        <v>237.60900000000001</v>
      </c>
      <c r="L30" s="1" t="s">
        <v>629</v>
      </c>
    </row>
    <row r="31" spans="11:12" x14ac:dyDescent="0.35">
      <c r="K31" s="1">
        <v>245.20400000000001</v>
      </c>
      <c r="L31" s="1" t="s">
        <v>629</v>
      </c>
    </row>
    <row r="32" spans="11:12" x14ac:dyDescent="0.35">
      <c r="K32" s="1">
        <v>245.16499999999999</v>
      </c>
      <c r="L32" s="1" t="s">
        <v>629</v>
      </c>
    </row>
    <row r="33" spans="11:12" x14ac:dyDescent="0.35">
      <c r="K33" s="1">
        <v>259.69600000000003</v>
      </c>
      <c r="L33" s="1" t="s">
        <v>609</v>
      </c>
    </row>
    <row r="34" spans="11:12" x14ac:dyDescent="0.35">
      <c r="K34" s="1">
        <v>256.22300000000001</v>
      </c>
      <c r="L34" s="1" t="s">
        <v>609</v>
      </c>
    </row>
    <row r="35" spans="11:12" x14ac:dyDescent="0.35">
      <c r="K35" s="1">
        <v>254.95099999999999</v>
      </c>
      <c r="L35" s="1" t="s">
        <v>609</v>
      </c>
    </row>
    <row r="36" spans="11:12" x14ac:dyDescent="0.35">
      <c r="K36" s="1">
        <f>AVERAGE(K3:K35)</f>
        <v>240.48533333333339</v>
      </c>
    </row>
    <row r="37" spans="11:12" x14ac:dyDescent="0.35">
      <c r="K37" s="1">
        <f>STDEV(K3:K35)</f>
        <v>11.341160731123013</v>
      </c>
    </row>
    <row r="38" spans="11:12" x14ac:dyDescent="0.35">
      <c r="K38" s="1">
        <f>COUNT(K3:K35)</f>
        <v>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34DB4-02EC-425E-A4DC-14DD0110A0BD}">
  <dimension ref="A1:E69"/>
  <sheetViews>
    <sheetView workbookViewId="0"/>
  </sheetViews>
  <sheetFormatPr defaultRowHeight="14.25" x14ac:dyDescent="0.45"/>
  <cols>
    <col min="1" max="2" width="27.19921875" style="7" bestFit="1" customWidth="1"/>
    <col min="3" max="3" width="22.9296875" style="7" bestFit="1" customWidth="1"/>
    <col min="4" max="4" width="32.86328125" style="7" bestFit="1" customWidth="1"/>
    <col min="5" max="5" width="28.6640625" style="7" bestFit="1" customWidth="1"/>
    <col min="6" max="16384" width="9.06640625" style="7"/>
  </cols>
  <sheetData>
    <row r="1" spans="1:5" s="10" customFormat="1" x14ac:dyDescent="0.45">
      <c r="A1" s="9"/>
      <c r="B1" s="9" t="s">
        <v>630</v>
      </c>
      <c r="C1" s="9" t="s">
        <v>631</v>
      </c>
      <c r="D1" s="9" t="s">
        <v>632</v>
      </c>
      <c r="E1" s="9" t="s">
        <v>633</v>
      </c>
    </row>
    <row r="2" spans="1:5" x14ac:dyDescent="0.45">
      <c r="A2" s="11"/>
      <c r="B2" s="11"/>
      <c r="C2" s="11"/>
      <c r="D2" s="11"/>
      <c r="E2" s="11"/>
    </row>
    <row r="3" spans="1:5" s="13" customFormat="1" x14ac:dyDescent="0.45">
      <c r="A3" s="12"/>
      <c r="B3" s="12" t="s">
        <v>634</v>
      </c>
      <c r="C3" s="12" t="s">
        <v>634</v>
      </c>
      <c r="D3" s="12" t="s">
        <v>634</v>
      </c>
      <c r="E3" s="12" t="s">
        <v>634</v>
      </c>
    </row>
    <row r="4" spans="1:5" s="13" customFormat="1" x14ac:dyDescent="0.45">
      <c r="A4" s="12"/>
      <c r="B4" s="12" t="s">
        <v>635</v>
      </c>
      <c r="C4" s="12" t="s">
        <v>635</v>
      </c>
      <c r="D4" s="12" t="s">
        <v>635</v>
      </c>
      <c r="E4" s="12" t="s">
        <v>635</v>
      </c>
    </row>
    <row r="5" spans="1:5" s="13" customFormat="1" x14ac:dyDescent="0.45">
      <c r="A5" s="12"/>
      <c r="B5" s="12" t="s">
        <v>636</v>
      </c>
      <c r="C5" s="12" t="s">
        <v>636</v>
      </c>
      <c r="D5" s="12" t="s">
        <v>636</v>
      </c>
      <c r="E5" s="12" t="s">
        <v>636</v>
      </c>
    </row>
    <row r="6" spans="1:5" s="13" customFormat="1" x14ac:dyDescent="0.45">
      <c r="A6" s="12" t="s">
        <v>637</v>
      </c>
      <c r="B6" s="12"/>
      <c r="C6" s="12"/>
      <c r="D6" s="12"/>
      <c r="E6" s="12"/>
    </row>
    <row r="7" spans="1:5" s="13" customFormat="1" x14ac:dyDescent="0.45">
      <c r="A7" s="12" t="s">
        <v>638</v>
      </c>
      <c r="B7" s="12" t="s">
        <v>639</v>
      </c>
      <c r="C7" s="12" t="s">
        <v>639</v>
      </c>
      <c r="D7" s="12">
        <v>0.99780000000000002</v>
      </c>
      <c r="E7" s="12" t="s">
        <v>639</v>
      </c>
    </row>
    <row r="8" spans="1:5" s="13" customFormat="1" x14ac:dyDescent="0.45">
      <c r="A8" s="12" t="s">
        <v>640</v>
      </c>
      <c r="B8" s="12" t="s">
        <v>641</v>
      </c>
      <c r="C8" s="12" t="s">
        <v>641</v>
      </c>
      <c r="D8" s="12" t="s">
        <v>641</v>
      </c>
      <c r="E8" s="12" t="s">
        <v>641</v>
      </c>
    </row>
    <row r="9" spans="1:5" s="13" customFormat="1" x14ac:dyDescent="0.45">
      <c r="A9" s="12" t="s">
        <v>642</v>
      </c>
      <c r="B9" s="12" t="s">
        <v>643</v>
      </c>
      <c r="C9" s="12" t="s">
        <v>643</v>
      </c>
      <c r="D9" s="12" t="s">
        <v>644</v>
      </c>
      <c r="E9" s="12" t="s">
        <v>643</v>
      </c>
    </row>
    <row r="10" spans="1:5" s="13" customFormat="1" x14ac:dyDescent="0.45">
      <c r="A10" s="12" t="s">
        <v>645</v>
      </c>
      <c r="B10" s="12" t="s">
        <v>646</v>
      </c>
      <c r="C10" s="12" t="s">
        <v>646</v>
      </c>
      <c r="D10" s="12" t="s">
        <v>647</v>
      </c>
      <c r="E10" s="12" t="s">
        <v>646</v>
      </c>
    </row>
    <row r="11" spans="1:5" s="13" customFormat="1" x14ac:dyDescent="0.45">
      <c r="A11" s="12" t="s">
        <v>648</v>
      </c>
      <c r="B11" s="12" t="s">
        <v>649</v>
      </c>
      <c r="C11" s="12" t="s">
        <v>649</v>
      </c>
      <c r="D11" s="12" t="s">
        <v>649</v>
      </c>
      <c r="E11" s="12" t="s">
        <v>649</v>
      </c>
    </row>
    <row r="12" spans="1:5" s="13" customFormat="1" x14ac:dyDescent="0.45">
      <c r="A12" s="12" t="s">
        <v>650</v>
      </c>
      <c r="B12" s="12" t="s">
        <v>651</v>
      </c>
      <c r="C12" s="12" t="s">
        <v>652</v>
      </c>
      <c r="D12" s="12" t="s">
        <v>653</v>
      </c>
      <c r="E12" s="12" t="s">
        <v>654</v>
      </c>
    </row>
    <row r="13" spans="1:5" s="13" customFormat="1" x14ac:dyDescent="0.45">
      <c r="A13" s="12" t="s">
        <v>655</v>
      </c>
      <c r="B13" s="12">
        <v>86</v>
      </c>
      <c r="C13" s="12">
        <v>121</v>
      </c>
      <c r="D13" s="12">
        <v>681.5</v>
      </c>
      <c r="E13" s="12">
        <v>2764</v>
      </c>
    </row>
    <row r="14" spans="1:5" s="13" customFormat="1" x14ac:dyDescent="0.45">
      <c r="A14" s="12" t="s">
        <v>656</v>
      </c>
      <c r="B14" s="12"/>
      <c r="C14" s="12"/>
      <c r="D14" s="12"/>
      <c r="E14" s="12"/>
    </row>
    <row r="15" spans="1:5" s="13" customFormat="1" x14ac:dyDescent="0.45">
      <c r="A15" s="12" t="s">
        <v>657</v>
      </c>
      <c r="B15" s="12" t="s">
        <v>658</v>
      </c>
      <c r="C15" s="12" t="s">
        <v>659</v>
      </c>
      <c r="D15" s="12" t="s">
        <v>660</v>
      </c>
      <c r="E15" s="12" t="s">
        <v>661</v>
      </c>
    </row>
    <row r="16" spans="1:5" s="13" customFormat="1" x14ac:dyDescent="0.45">
      <c r="A16" s="12" t="s">
        <v>662</v>
      </c>
      <c r="B16" s="12" t="s">
        <v>663</v>
      </c>
      <c r="C16" s="12" t="s">
        <v>664</v>
      </c>
      <c r="D16" s="12" t="s">
        <v>665</v>
      </c>
      <c r="E16" s="12" t="s">
        <v>666</v>
      </c>
    </row>
    <row r="17" spans="1:5" s="13" customFormat="1" x14ac:dyDescent="0.45">
      <c r="A17" s="12" t="s">
        <v>667</v>
      </c>
      <c r="B17" s="12">
        <v>-127.8</v>
      </c>
      <c r="C17" s="12">
        <v>14.65</v>
      </c>
      <c r="D17" s="12">
        <v>5.3460000000000001</v>
      </c>
      <c r="E17" s="12">
        <v>11.46</v>
      </c>
    </row>
    <row r="18" spans="1:5" s="13" customFormat="1" x14ac:dyDescent="0.45">
      <c r="A18" s="12" t="s">
        <v>668</v>
      </c>
      <c r="B18" s="12">
        <v>-141.19999999999999</v>
      </c>
      <c r="C18" s="12">
        <v>15.52</v>
      </c>
      <c r="D18" s="12">
        <v>-4.3499999999999997E-2</v>
      </c>
      <c r="E18" s="12">
        <v>11.42</v>
      </c>
    </row>
    <row r="20" spans="1:5" s="15" customFormat="1" x14ac:dyDescent="0.45">
      <c r="A20" s="14"/>
      <c r="B20" s="14" t="s">
        <v>669</v>
      </c>
      <c r="C20" s="14" t="s">
        <v>669</v>
      </c>
      <c r="D20" s="14" t="s">
        <v>669</v>
      </c>
      <c r="E20" s="14" t="s">
        <v>669</v>
      </c>
    </row>
    <row r="21" spans="1:5" s="15" customFormat="1" x14ac:dyDescent="0.45">
      <c r="A21" s="14"/>
      <c r="B21" s="14" t="s">
        <v>635</v>
      </c>
      <c r="C21" s="14" t="s">
        <v>635</v>
      </c>
      <c r="D21" s="14" t="s">
        <v>635</v>
      </c>
      <c r="E21" s="14" t="s">
        <v>635</v>
      </c>
    </row>
    <row r="22" spans="1:5" s="15" customFormat="1" x14ac:dyDescent="0.45">
      <c r="A22" s="14"/>
      <c r="B22" s="14" t="s">
        <v>636</v>
      </c>
      <c r="C22" s="14" t="s">
        <v>636</v>
      </c>
      <c r="D22" s="14" t="s">
        <v>636</v>
      </c>
      <c r="E22" s="14" t="s">
        <v>636</v>
      </c>
    </row>
    <row r="23" spans="1:5" s="15" customFormat="1" x14ac:dyDescent="0.45">
      <c r="A23" s="14" t="s">
        <v>637</v>
      </c>
      <c r="B23" s="14"/>
      <c r="C23" s="14"/>
      <c r="D23" s="14"/>
      <c r="E23" s="14"/>
    </row>
    <row r="24" spans="1:5" s="15" customFormat="1" x14ac:dyDescent="0.45">
      <c r="A24" s="14" t="s">
        <v>638</v>
      </c>
      <c r="B24" s="14" t="s">
        <v>639</v>
      </c>
      <c r="C24" s="14" t="s">
        <v>639</v>
      </c>
      <c r="D24" s="14" t="s">
        <v>639</v>
      </c>
      <c r="E24" s="14" t="s">
        <v>639</v>
      </c>
    </row>
    <row r="25" spans="1:5" s="15" customFormat="1" x14ac:dyDescent="0.45">
      <c r="A25" s="14" t="s">
        <v>640</v>
      </c>
      <c r="B25" s="14" t="s">
        <v>641</v>
      </c>
      <c r="C25" s="14" t="s">
        <v>641</v>
      </c>
      <c r="D25" s="14" t="s">
        <v>641</v>
      </c>
      <c r="E25" s="14" t="s">
        <v>641</v>
      </c>
    </row>
    <row r="26" spans="1:5" s="15" customFormat="1" x14ac:dyDescent="0.45">
      <c r="A26" s="14" t="s">
        <v>642</v>
      </c>
      <c r="B26" s="14" t="s">
        <v>643</v>
      </c>
      <c r="C26" s="14" t="s">
        <v>643</v>
      </c>
      <c r="D26" s="14" t="s">
        <v>643</v>
      </c>
      <c r="E26" s="14" t="s">
        <v>643</v>
      </c>
    </row>
    <row r="27" spans="1:5" s="15" customFormat="1" x14ac:dyDescent="0.45">
      <c r="A27" s="14" t="s">
        <v>645</v>
      </c>
      <c r="B27" s="14" t="s">
        <v>646</v>
      </c>
      <c r="C27" s="14" t="s">
        <v>646</v>
      </c>
      <c r="D27" s="14" t="s">
        <v>646</v>
      </c>
      <c r="E27" s="14" t="s">
        <v>646</v>
      </c>
    </row>
    <row r="28" spans="1:5" s="15" customFormat="1" x14ac:dyDescent="0.45">
      <c r="A28" s="14" t="s">
        <v>648</v>
      </c>
      <c r="B28" s="14" t="s">
        <v>649</v>
      </c>
      <c r="C28" s="14" t="s">
        <v>649</v>
      </c>
      <c r="D28" s="14" t="s">
        <v>649</v>
      </c>
      <c r="E28" s="14" t="s">
        <v>649</v>
      </c>
    </row>
    <row r="29" spans="1:5" s="15" customFormat="1" x14ac:dyDescent="0.45">
      <c r="A29" s="14" t="s">
        <v>670</v>
      </c>
      <c r="B29" s="14" t="s">
        <v>671</v>
      </c>
      <c r="C29" s="14" t="s">
        <v>672</v>
      </c>
      <c r="D29" s="14" t="s">
        <v>673</v>
      </c>
      <c r="E29" s="14" t="s">
        <v>674</v>
      </c>
    </row>
    <row r="30" spans="1:5" s="15" customFormat="1" x14ac:dyDescent="0.45">
      <c r="A30" s="14" t="s">
        <v>655</v>
      </c>
      <c r="B30" s="14">
        <v>39</v>
      </c>
      <c r="C30" s="14">
        <v>0</v>
      </c>
      <c r="D30" s="14">
        <v>67</v>
      </c>
      <c r="E30" s="14">
        <v>252</v>
      </c>
    </row>
    <row r="31" spans="1:5" s="15" customFormat="1" x14ac:dyDescent="0.45">
      <c r="A31" s="14" t="s">
        <v>656</v>
      </c>
      <c r="B31" s="14"/>
      <c r="C31" s="14"/>
      <c r="D31" s="14"/>
      <c r="E31" s="14"/>
    </row>
    <row r="32" spans="1:5" s="15" customFormat="1" x14ac:dyDescent="0.45">
      <c r="A32" s="14" t="s">
        <v>657</v>
      </c>
      <c r="B32" s="14" t="s">
        <v>658</v>
      </c>
      <c r="C32" s="14" t="s">
        <v>659</v>
      </c>
      <c r="D32" s="14" t="s">
        <v>660</v>
      </c>
      <c r="E32" s="14" t="s">
        <v>661</v>
      </c>
    </row>
    <row r="33" spans="1:5" s="15" customFormat="1" x14ac:dyDescent="0.45">
      <c r="A33" s="14" t="s">
        <v>675</v>
      </c>
      <c r="B33" s="14" t="s">
        <v>676</v>
      </c>
      <c r="C33" s="14" t="s">
        <v>677</v>
      </c>
      <c r="D33" s="14" t="s">
        <v>678</v>
      </c>
      <c r="E33" s="14" t="s">
        <v>679</v>
      </c>
    </row>
    <row r="34" spans="1:5" s="15" customFormat="1" x14ac:dyDescent="0.45">
      <c r="A34" s="14" t="s">
        <v>667</v>
      </c>
      <c r="B34" s="14">
        <v>-82.36</v>
      </c>
      <c r="C34" s="14">
        <v>22.63</v>
      </c>
      <c r="D34" s="14">
        <v>55.49</v>
      </c>
      <c r="E34" s="14">
        <v>34.770000000000003</v>
      </c>
    </row>
    <row r="35" spans="1:5" s="15" customFormat="1" x14ac:dyDescent="0.45">
      <c r="A35" s="14" t="s">
        <v>668</v>
      </c>
      <c r="B35" s="14">
        <v>-106.7</v>
      </c>
      <c r="C35" s="14">
        <v>25.99</v>
      </c>
      <c r="D35" s="14">
        <v>49.34</v>
      </c>
      <c r="E35" s="14">
        <v>32.64</v>
      </c>
    </row>
    <row r="37" spans="1:5" s="17" customFormat="1" x14ac:dyDescent="0.45">
      <c r="A37" s="16"/>
      <c r="B37" s="16" t="s">
        <v>680</v>
      </c>
      <c r="C37" s="16" t="s">
        <v>680</v>
      </c>
      <c r="D37" s="16" t="s">
        <v>680</v>
      </c>
      <c r="E37" s="16" t="s">
        <v>680</v>
      </c>
    </row>
    <row r="38" spans="1:5" s="17" customFormat="1" x14ac:dyDescent="0.45">
      <c r="A38" s="16"/>
      <c r="B38" s="16" t="s">
        <v>635</v>
      </c>
      <c r="C38" s="16" t="s">
        <v>635</v>
      </c>
      <c r="D38" s="16" t="s">
        <v>635</v>
      </c>
      <c r="E38" s="16" t="s">
        <v>635</v>
      </c>
    </row>
    <row r="39" spans="1:5" s="17" customFormat="1" x14ac:dyDescent="0.45">
      <c r="A39" s="16"/>
      <c r="B39" s="16" t="s">
        <v>636</v>
      </c>
      <c r="C39" s="16" t="s">
        <v>636</v>
      </c>
      <c r="D39" s="16" t="s">
        <v>636</v>
      </c>
      <c r="E39" s="16" t="s">
        <v>636</v>
      </c>
    </row>
    <row r="40" spans="1:5" s="17" customFormat="1" x14ac:dyDescent="0.45">
      <c r="A40" s="16" t="s">
        <v>637</v>
      </c>
      <c r="B40" s="16"/>
      <c r="C40" s="16"/>
      <c r="D40" s="16"/>
      <c r="E40" s="16"/>
    </row>
    <row r="41" spans="1:5" s="17" customFormat="1" x14ac:dyDescent="0.45">
      <c r="A41" s="16" t="s">
        <v>638</v>
      </c>
      <c r="B41" s="16">
        <v>0.43940000000000001</v>
      </c>
      <c r="C41" s="16">
        <v>0.33250000000000002</v>
      </c>
      <c r="D41" s="16">
        <v>0.44369999999999998</v>
      </c>
      <c r="E41" s="16">
        <v>0.2296</v>
      </c>
    </row>
    <row r="42" spans="1:5" s="17" customFormat="1" x14ac:dyDescent="0.45">
      <c r="A42" s="16" t="s">
        <v>640</v>
      </c>
      <c r="B42" s="16" t="s">
        <v>641</v>
      </c>
      <c r="C42" s="16" t="s">
        <v>641</v>
      </c>
      <c r="D42" s="16" t="s">
        <v>641</v>
      </c>
      <c r="E42" s="16" t="s">
        <v>641</v>
      </c>
    </row>
    <row r="43" spans="1:5" s="17" customFormat="1" x14ac:dyDescent="0.45">
      <c r="A43" s="16" t="s">
        <v>642</v>
      </c>
      <c r="B43" s="16" t="s">
        <v>644</v>
      </c>
      <c r="C43" s="16" t="s">
        <v>644</v>
      </c>
      <c r="D43" s="16" t="s">
        <v>644</v>
      </c>
      <c r="E43" s="16" t="s">
        <v>644</v>
      </c>
    </row>
    <row r="44" spans="1:5" s="17" customFormat="1" x14ac:dyDescent="0.45">
      <c r="A44" s="16" t="s">
        <v>645</v>
      </c>
      <c r="B44" s="16" t="s">
        <v>647</v>
      </c>
      <c r="C44" s="16" t="s">
        <v>647</v>
      </c>
      <c r="D44" s="16" t="s">
        <v>647</v>
      </c>
      <c r="E44" s="16" t="s">
        <v>647</v>
      </c>
    </row>
    <row r="45" spans="1:5" s="17" customFormat="1" x14ac:dyDescent="0.45">
      <c r="A45" s="16" t="s">
        <v>648</v>
      </c>
      <c r="B45" s="16" t="s">
        <v>649</v>
      </c>
      <c r="C45" s="16" t="s">
        <v>649</v>
      </c>
      <c r="D45" s="16" t="s">
        <v>649</v>
      </c>
      <c r="E45" s="16" t="s">
        <v>649</v>
      </c>
    </row>
    <row r="46" spans="1:5" s="17" customFormat="1" x14ac:dyDescent="0.45">
      <c r="A46" s="16" t="s">
        <v>681</v>
      </c>
      <c r="B46" s="16" t="s">
        <v>682</v>
      </c>
      <c r="C46" s="16" t="s">
        <v>683</v>
      </c>
      <c r="D46" s="16" t="s">
        <v>684</v>
      </c>
      <c r="E46" s="16" t="s">
        <v>685</v>
      </c>
    </row>
    <row r="47" spans="1:5" s="17" customFormat="1" x14ac:dyDescent="0.45">
      <c r="A47" s="16" t="s">
        <v>655</v>
      </c>
      <c r="B47" s="16">
        <v>213</v>
      </c>
      <c r="C47" s="16">
        <v>204</v>
      </c>
      <c r="D47" s="16">
        <v>199</v>
      </c>
      <c r="E47" s="16">
        <v>1685</v>
      </c>
    </row>
    <row r="48" spans="1:5" s="17" customFormat="1" x14ac:dyDescent="0.45">
      <c r="A48" s="16" t="s">
        <v>656</v>
      </c>
      <c r="B48" s="16"/>
      <c r="C48" s="16"/>
      <c r="D48" s="16"/>
      <c r="E48" s="16"/>
    </row>
    <row r="49" spans="1:5" s="17" customFormat="1" x14ac:dyDescent="0.45">
      <c r="A49" s="16" t="s">
        <v>657</v>
      </c>
      <c r="B49" s="16" t="s">
        <v>658</v>
      </c>
      <c r="C49" s="16" t="s">
        <v>659</v>
      </c>
      <c r="D49" s="16" t="s">
        <v>660</v>
      </c>
      <c r="E49" s="16" t="s">
        <v>661</v>
      </c>
    </row>
    <row r="50" spans="1:5" s="17" customFormat="1" x14ac:dyDescent="0.45">
      <c r="A50" s="16" t="s">
        <v>686</v>
      </c>
      <c r="B50" s="16" t="s">
        <v>687</v>
      </c>
      <c r="C50" s="16" t="s">
        <v>688</v>
      </c>
      <c r="D50" s="16" t="s">
        <v>689</v>
      </c>
      <c r="E50" s="16" t="s">
        <v>690</v>
      </c>
    </row>
    <row r="51" spans="1:5" s="17" customFormat="1" x14ac:dyDescent="0.45">
      <c r="A51" s="16" t="s">
        <v>667</v>
      </c>
      <c r="B51" s="16">
        <v>27.07</v>
      </c>
      <c r="C51" s="16">
        <v>-4.1929999999999996</v>
      </c>
      <c r="D51" s="16">
        <v>15.06</v>
      </c>
      <c r="E51" s="16">
        <v>-1.179</v>
      </c>
    </row>
    <row r="52" spans="1:5" s="17" customFormat="1" x14ac:dyDescent="0.45">
      <c r="A52" s="16" t="s">
        <v>668</v>
      </c>
      <c r="B52" s="16">
        <v>20.04</v>
      </c>
      <c r="C52" s="16">
        <v>-2.5259999999999998</v>
      </c>
      <c r="D52" s="16">
        <v>6.1260000000000003</v>
      </c>
      <c r="E52" s="16">
        <v>-4.6059999999999999</v>
      </c>
    </row>
    <row r="54" spans="1:5" s="19" customFormat="1" x14ac:dyDescent="0.45">
      <c r="A54" s="18"/>
      <c r="B54" s="18" t="s">
        <v>691</v>
      </c>
      <c r="C54" s="18" t="s">
        <v>691</v>
      </c>
      <c r="D54" s="18" t="s">
        <v>691</v>
      </c>
      <c r="E54" s="18" t="s">
        <v>691</v>
      </c>
    </row>
    <row r="55" spans="1:5" s="19" customFormat="1" x14ac:dyDescent="0.45">
      <c r="A55" s="18"/>
      <c r="B55" s="18" t="s">
        <v>635</v>
      </c>
      <c r="C55" s="18" t="s">
        <v>635</v>
      </c>
      <c r="D55" s="18" t="s">
        <v>635</v>
      </c>
      <c r="E55" s="18" t="s">
        <v>635</v>
      </c>
    </row>
    <row r="56" spans="1:5" s="19" customFormat="1" x14ac:dyDescent="0.45">
      <c r="A56" s="18"/>
      <c r="B56" s="18" t="s">
        <v>636</v>
      </c>
      <c r="C56" s="18" t="s">
        <v>636</v>
      </c>
      <c r="D56" s="18" t="s">
        <v>636</v>
      </c>
      <c r="E56" s="18" t="s">
        <v>636</v>
      </c>
    </row>
    <row r="57" spans="1:5" s="19" customFormat="1" x14ac:dyDescent="0.45">
      <c r="A57" s="18" t="s">
        <v>637</v>
      </c>
      <c r="B57" s="18"/>
      <c r="C57" s="18"/>
      <c r="D57" s="18"/>
      <c r="E57" s="18"/>
    </row>
    <row r="58" spans="1:5" s="19" customFormat="1" x14ac:dyDescent="0.45">
      <c r="A58" s="18" t="s">
        <v>638</v>
      </c>
      <c r="B58" s="18">
        <v>0.93469999999999998</v>
      </c>
      <c r="C58" s="18">
        <v>0.44490000000000002</v>
      </c>
      <c r="D58" s="18">
        <v>0.30009999999999998</v>
      </c>
      <c r="E58" s="18">
        <v>0.79510000000000003</v>
      </c>
    </row>
    <row r="59" spans="1:5" s="19" customFormat="1" x14ac:dyDescent="0.45">
      <c r="A59" s="18" t="s">
        <v>640</v>
      </c>
      <c r="B59" s="18" t="s">
        <v>641</v>
      </c>
      <c r="C59" s="18" t="s">
        <v>641</v>
      </c>
      <c r="D59" s="18" t="s">
        <v>641</v>
      </c>
      <c r="E59" s="18" t="s">
        <v>641</v>
      </c>
    </row>
    <row r="60" spans="1:5" s="19" customFormat="1" x14ac:dyDescent="0.45">
      <c r="A60" s="18" t="s">
        <v>642</v>
      </c>
      <c r="B60" s="18" t="s">
        <v>644</v>
      </c>
      <c r="C60" s="18" t="s">
        <v>644</v>
      </c>
      <c r="D60" s="18" t="s">
        <v>644</v>
      </c>
      <c r="E60" s="18" t="s">
        <v>644</v>
      </c>
    </row>
    <row r="61" spans="1:5" s="19" customFormat="1" x14ac:dyDescent="0.45">
      <c r="A61" s="18" t="s">
        <v>645</v>
      </c>
      <c r="B61" s="18" t="s">
        <v>647</v>
      </c>
      <c r="C61" s="18" t="s">
        <v>647</v>
      </c>
      <c r="D61" s="18" t="s">
        <v>647</v>
      </c>
      <c r="E61" s="18" t="s">
        <v>647</v>
      </c>
    </row>
    <row r="62" spans="1:5" s="19" customFormat="1" x14ac:dyDescent="0.45">
      <c r="A62" s="18" t="s">
        <v>648</v>
      </c>
      <c r="B62" s="18" t="s">
        <v>649</v>
      </c>
      <c r="C62" s="18" t="s">
        <v>649</v>
      </c>
      <c r="D62" s="18" t="s">
        <v>649</v>
      </c>
      <c r="E62" s="18" t="s">
        <v>649</v>
      </c>
    </row>
    <row r="63" spans="1:5" s="19" customFormat="1" x14ac:dyDescent="0.45">
      <c r="A63" s="18" t="s">
        <v>692</v>
      </c>
      <c r="B63" s="18" t="s">
        <v>693</v>
      </c>
      <c r="C63" s="18" t="s">
        <v>694</v>
      </c>
      <c r="D63" s="18" t="s">
        <v>695</v>
      </c>
      <c r="E63" s="18" t="s">
        <v>696</v>
      </c>
    </row>
    <row r="64" spans="1:5" s="19" customFormat="1" x14ac:dyDescent="0.45">
      <c r="A64" s="18" t="s">
        <v>655</v>
      </c>
      <c r="B64" s="18">
        <v>152</v>
      </c>
      <c r="C64" s="18">
        <v>129</v>
      </c>
      <c r="D64" s="18">
        <v>120</v>
      </c>
      <c r="E64" s="18">
        <v>849</v>
      </c>
    </row>
    <row r="65" spans="1:5" s="19" customFormat="1" x14ac:dyDescent="0.45">
      <c r="A65" s="18" t="s">
        <v>656</v>
      </c>
      <c r="B65" s="18"/>
      <c r="C65" s="18"/>
      <c r="D65" s="18"/>
      <c r="E65" s="18"/>
    </row>
    <row r="66" spans="1:5" s="19" customFormat="1" x14ac:dyDescent="0.45">
      <c r="A66" s="18" t="s">
        <v>657</v>
      </c>
      <c r="B66" s="18" t="s">
        <v>658</v>
      </c>
      <c r="C66" s="18" t="s">
        <v>659</v>
      </c>
      <c r="D66" s="18" t="s">
        <v>660</v>
      </c>
      <c r="E66" s="18" t="s">
        <v>661</v>
      </c>
    </row>
    <row r="67" spans="1:5" s="19" customFormat="1" x14ac:dyDescent="0.45">
      <c r="A67" s="18" t="s">
        <v>697</v>
      </c>
      <c r="B67" s="18" t="s">
        <v>698</v>
      </c>
      <c r="C67" s="18" t="s">
        <v>699</v>
      </c>
      <c r="D67" s="18" t="s">
        <v>700</v>
      </c>
      <c r="E67" s="18" t="s">
        <v>701</v>
      </c>
    </row>
    <row r="68" spans="1:5" s="19" customFormat="1" x14ac:dyDescent="0.45">
      <c r="A68" s="18" t="s">
        <v>667</v>
      </c>
      <c r="B68" s="18">
        <v>3.105</v>
      </c>
      <c r="C68" s="18">
        <v>-3.8570000000000002</v>
      </c>
      <c r="D68" s="18">
        <v>10.14</v>
      </c>
      <c r="E68" s="18">
        <v>2.6659999999999999</v>
      </c>
    </row>
    <row r="69" spans="1:5" s="19" customFormat="1" x14ac:dyDescent="0.45">
      <c r="A69" s="18" t="s">
        <v>668</v>
      </c>
      <c r="B69" s="18">
        <v>6.7130000000000001</v>
      </c>
      <c r="C69" s="18">
        <v>-1.9890000000000001</v>
      </c>
      <c r="D69" s="18">
        <v>8.7759999999999998</v>
      </c>
      <c r="E69" s="18">
        <v>1.0389999999999999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8F6A5-C2AB-4369-AE4E-683A0E148264}">
  <dimension ref="A1:E69"/>
  <sheetViews>
    <sheetView workbookViewId="0"/>
  </sheetViews>
  <sheetFormatPr defaultRowHeight="14.25" x14ac:dyDescent="0.45"/>
  <cols>
    <col min="1" max="2" width="27.19921875" style="7" bestFit="1" customWidth="1"/>
    <col min="3" max="3" width="22.9296875" style="7" bestFit="1" customWidth="1"/>
    <col min="4" max="4" width="32.86328125" style="7" bestFit="1" customWidth="1"/>
    <col min="5" max="5" width="28.6640625" style="7" bestFit="1" customWidth="1"/>
    <col min="6" max="16384" width="9.06640625" style="7"/>
  </cols>
  <sheetData>
    <row r="1" spans="1:5" s="10" customFormat="1" x14ac:dyDescent="0.45">
      <c r="A1" s="9"/>
      <c r="B1" s="9" t="s">
        <v>630</v>
      </c>
      <c r="C1" s="9" t="s">
        <v>631</v>
      </c>
      <c r="D1" s="9" t="s">
        <v>632</v>
      </c>
      <c r="E1" s="9" t="s">
        <v>633</v>
      </c>
    </row>
    <row r="2" spans="1:5" x14ac:dyDescent="0.45">
      <c r="A2" s="11"/>
      <c r="B2" s="11"/>
      <c r="C2" s="11"/>
      <c r="D2" s="11"/>
      <c r="E2" s="11"/>
    </row>
    <row r="3" spans="1:5" s="13" customFormat="1" x14ac:dyDescent="0.45">
      <c r="A3" s="12"/>
      <c r="B3" s="12" t="s">
        <v>702</v>
      </c>
      <c r="C3" s="12" t="s">
        <v>702</v>
      </c>
      <c r="D3" s="12" t="s">
        <v>702</v>
      </c>
      <c r="E3" s="12" t="s">
        <v>702</v>
      </c>
    </row>
    <row r="4" spans="1:5" s="13" customFormat="1" x14ac:dyDescent="0.45">
      <c r="A4" s="12"/>
      <c r="B4" s="12" t="s">
        <v>635</v>
      </c>
      <c r="C4" s="12" t="s">
        <v>635</v>
      </c>
      <c r="D4" s="12" t="s">
        <v>635</v>
      </c>
      <c r="E4" s="12" t="s">
        <v>635</v>
      </c>
    </row>
    <row r="5" spans="1:5" s="13" customFormat="1" x14ac:dyDescent="0.45">
      <c r="A5" s="12"/>
      <c r="B5" s="12" t="s">
        <v>703</v>
      </c>
      <c r="C5" s="12" t="s">
        <v>703</v>
      </c>
      <c r="D5" s="12" t="s">
        <v>703</v>
      </c>
      <c r="E5" s="12" t="s">
        <v>703</v>
      </c>
    </row>
    <row r="6" spans="1:5" s="13" customFormat="1" x14ac:dyDescent="0.45">
      <c r="A6" s="12" t="s">
        <v>637</v>
      </c>
      <c r="B6" s="12"/>
      <c r="C6" s="12"/>
      <c r="D6" s="12"/>
      <c r="E6" s="12"/>
    </row>
    <row r="7" spans="1:5" s="13" customFormat="1" x14ac:dyDescent="0.45">
      <c r="A7" s="12" t="s">
        <v>638</v>
      </c>
      <c r="B7" s="12" t="s">
        <v>639</v>
      </c>
      <c r="C7" s="12" t="s">
        <v>639</v>
      </c>
      <c r="D7" s="12">
        <v>8.6E-3</v>
      </c>
      <c r="E7" s="12">
        <v>0.18529999999999999</v>
      </c>
    </row>
    <row r="8" spans="1:5" s="13" customFormat="1" x14ac:dyDescent="0.45">
      <c r="A8" s="12" t="s">
        <v>640</v>
      </c>
      <c r="B8" s="12" t="s">
        <v>641</v>
      </c>
      <c r="C8" s="12" t="s">
        <v>641</v>
      </c>
      <c r="D8" s="12" t="s">
        <v>641</v>
      </c>
      <c r="E8" s="12" t="s">
        <v>641</v>
      </c>
    </row>
    <row r="9" spans="1:5" s="13" customFormat="1" x14ac:dyDescent="0.45">
      <c r="A9" s="12" t="s">
        <v>642</v>
      </c>
      <c r="B9" s="12" t="s">
        <v>643</v>
      </c>
      <c r="C9" s="12" t="s">
        <v>643</v>
      </c>
      <c r="D9" s="12" t="s">
        <v>704</v>
      </c>
      <c r="E9" s="12" t="s">
        <v>644</v>
      </c>
    </row>
    <row r="10" spans="1:5" s="13" customFormat="1" x14ac:dyDescent="0.45">
      <c r="A10" s="12" t="s">
        <v>645</v>
      </c>
      <c r="B10" s="12" t="s">
        <v>646</v>
      </c>
      <c r="C10" s="12" t="s">
        <v>646</v>
      </c>
      <c r="D10" s="12" t="s">
        <v>646</v>
      </c>
      <c r="E10" s="12" t="s">
        <v>647</v>
      </c>
    </row>
    <row r="11" spans="1:5" s="13" customFormat="1" x14ac:dyDescent="0.45">
      <c r="A11" s="12" t="s">
        <v>648</v>
      </c>
      <c r="B11" s="12" t="s">
        <v>649</v>
      </c>
      <c r="C11" s="12" t="s">
        <v>649</v>
      </c>
      <c r="D11" s="12" t="s">
        <v>649</v>
      </c>
      <c r="E11" s="12" t="s">
        <v>649</v>
      </c>
    </row>
    <row r="12" spans="1:5" s="13" customFormat="1" x14ac:dyDescent="0.45">
      <c r="A12" s="12" t="s">
        <v>705</v>
      </c>
      <c r="B12" s="12" t="s">
        <v>706</v>
      </c>
      <c r="C12" s="12" t="s">
        <v>707</v>
      </c>
      <c r="D12" s="12" t="s">
        <v>708</v>
      </c>
      <c r="E12" s="12" t="s">
        <v>709</v>
      </c>
    </row>
    <row r="13" spans="1:5" s="13" customFormat="1" x14ac:dyDescent="0.45">
      <c r="A13" s="12" t="s">
        <v>655</v>
      </c>
      <c r="B13" s="12">
        <v>69</v>
      </c>
      <c r="C13" s="12">
        <v>28</v>
      </c>
      <c r="D13" s="12">
        <v>187</v>
      </c>
      <c r="E13" s="12">
        <v>3991</v>
      </c>
    </row>
    <row r="14" spans="1:5" s="13" customFormat="1" x14ac:dyDescent="0.45">
      <c r="A14" s="12" t="s">
        <v>656</v>
      </c>
      <c r="B14" s="12"/>
      <c r="C14" s="12"/>
      <c r="D14" s="12"/>
      <c r="E14" s="12"/>
    </row>
    <row r="15" spans="1:5" s="13" customFormat="1" x14ac:dyDescent="0.45">
      <c r="A15" s="12" t="s">
        <v>710</v>
      </c>
      <c r="B15" s="12" t="s">
        <v>711</v>
      </c>
      <c r="C15" s="12" t="s">
        <v>712</v>
      </c>
      <c r="D15" s="12" t="s">
        <v>713</v>
      </c>
      <c r="E15" s="12" t="s">
        <v>714</v>
      </c>
    </row>
    <row r="16" spans="1:5" s="13" customFormat="1" x14ac:dyDescent="0.45">
      <c r="A16" s="12" t="s">
        <v>715</v>
      </c>
      <c r="B16" s="12" t="s">
        <v>716</v>
      </c>
      <c r="C16" s="12" t="s">
        <v>717</v>
      </c>
      <c r="D16" s="12" t="s">
        <v>718</v>
      </c>
      <c r="E16" s="12" t="s">
        <v>719</v>
      </c>
    </row>
    <row r="17" spans="1:5" s="13" customFormat="1" x14ac:dyDescent="0.45">
      <c r="A17" s="12" t="s">
        <v>667</v>
      </c>
      <c r="B17" s="12">
        <v>-148.19999999999999</v>
      </c>
      <c r="C17" s="12">
        <v>11.47</v>
      </c>
      <c r="D17" s="12">
        <v>17.18</v>
      </c>
      <c r="E17" s="12">
        <v>2.3849999999999998</v>
      </c>
    </row>
    <row r="18" spans="1:5" s="13" customFormat="1" x14ac:dyDescent="0.45">
      <c r="A18" s="12" t="s">
        <v>668</v>
      </c>
      <c r="B18" s="12">
        <v>-154.1</v>
      </c>
      <c r="C18" s="12">
        <v>14.31</v>
      </c>
      <c r="D18" s="12">
        <v>13.09</v>
      </c>
      <c r="E18" s="12">
        <v>3.073</v>
      </c>
    </row>
    <row r="20" spans="1:5" s="15" customFormat="1" x14ac:dyDescent="0.45">
      <c r="A20" s="14"/>
      <c r="B20" s="14" t="s">
        <v>720</v>
      </c>
      <c r="C20" s="14" t="s">
        <v>720</v>
      </c>
      <c r="D20" s="14" t="s">
        <v>720</v>
      </c>
      <c r="E20" s="14" t="s">
        <v>720</v>
      </c>
    </row>
    <row r="21" spans="1:5" s="15" customFormat="1" x14ac:dyDescent="0.45">
      <c r="A21" s="14"/>
      <c r="B21" s="14" t="s">
        <v>635</v>
      </c>
      <c r="C21" s="14" t="s">
        <v>635</v>
      </c>
      <c r="D21" s="14" t="s">
        <v>635</v>
      </c>
      <c r="E21" s="14" t="s">
        <v>635</v>
      </c>
    </row>
    <row r="22" spans="1:5" s="15" customFormat="1" x14ac:dyDescent="0.45">
      <c r="A22" s="14"/>
      <c r="B22" s="14" t="s">
        <v>703</v>
      </c>
      <c r="C22" s="14" t="s">
        <v>703</v>
      </c>
      <c r="D22" s="14" t="s">
        <v>703</v>
      </c>
      <c r="E22" s="14" t="s">
        <v>703</v>
      </c>
    </row>
    <row r="23" spans="1:5" s="15" customFormat="1" x14ac:dyDescent="0.45">
      <c r="A23" s="14" t="s">
        <v>637</v>
      </c>
      <c r="B23" s="14"/>
      <c r="C23" s="14"/>
      <c r="D23" s="14"/>
      <c r="E23" s="14"/>
    </row>
    <row r="24" spans="1:5" s="15" customFormat="1" x14ac:dyDescent="0.45">
      <c r="A24" s="14" t="s">
        <v>638</v>
      </c>
      <c r="B24" s="14" t="s">
        <v>639</v>
      </c>
      <c r="C24" s="14" t="s">
        <v>639</v>
      </c>
      <c r="D24" s="14" t="s">
        <v>639</v>
      </c>
      <c r="E24" s="14" t="s">
        <v>639</v>
      </c>
    </row>
    <row r="25" spans="1:5" s="15" customFormat="1" x14ac:dyDescent="0.45">
      <c r="A25" s="14" t="s">
        <v>640</v>
      </c>
      <c r="B25" s="14" t="s">
        <v>641</v>
      </c>
      <c r="C25" s="14" t="s">
        <v>641</v>
      </c>
      <c r="D25" s="14" t="s">
        <v>641</v>
      </c>
      <c r="E25" s="14" t="s">
        <v>641</v>
      </c>
    </row>
    <row r="26" spans="1:5" s="15" customFormat="1" x14ac:dyDescent="0.45">
      <c r="A26" s="14" t="s">
        <v>642</v>
      </c>
      <c r="B26" s="14" t="s">
        <v>643</v>
      </c>
      <c r="C26" s="14" t="s">
        <v>643</v>
      </c>
      <c r="D26" s="14" t="s">
        <v>643</v>
      </c>
      <c r="E26" s="14" t="s">
        <v>643</v>
      </c>
    </row>
    <row r="27" spans="1:5" s="15" customFormat="1" x14ac:dyDescent="0.45">
      <c r="A27" s="14" t="s">
        <v>645</v>
      </c>
      <c r="B27" s="14" t="s">
        <v>646</v>
      </c>
      <c r="C27" s="14" t="s">
        <v>646</v>
      </c>
      <c r="D27" s="14" t="s">
        <v>646</v>
      </c>
      <c r="E27" s="14" t="s">
        <v>646</v>
      </c>
    </row>
    <row r="28" spans="1:5" s="15" customFormat="1" x14ac:dyDescent="0.45">
      <c r="A28" s="14" t="s">
        <v>648</v>
      </c>
      <c r="B28" s="14" t="s">
        <v>649</v>
      </c>
      <c r="C28" s="14" t="s">
        <v>649</v>
      </c>
      <c r="D28" s="14" t="s">
        <v>649</v>
      </c>
      <c r="E28" s="14" t="s">
        <v>649</v>
      </c>
    </row>
    <row r="29" spans="1:5" s="15" customFormat="1" x14ac:dyDescent="0.45">
      <c r="A29" s="14" t="s">
        <v>721</v>
      </c>
      <c r="B29" s="14" t="s">
        <v>722</v>
      </c>
      <c r="C29" s="14" t="s">
        <v>723</v>
      </c>
      <c r="D29" s="14" t="s">
        <v>724</v>
      </c>
      <c r="E29" s="14" t="s">
        <v>725</v>
      </c>
    </row>
    <row r="30" spans="1:5" s="15" customFormat="1" x14ac:dyDescent="0.45">
      <c r="A30" s="14" t="s">
        <v>655</v>
      </c>
      <c r="B30" s="14">
        <v>30</v>
      </c>
      <c r="C30" s="14">
        <v>0</v>
      </c>
      <c r="D30" s="14">
        <v>19</v>
      </c>
      <c r="E30" s="14">
        <v>827.5</v>
      </c>
    </row>
    <row r="31" spans="1:5" s="15" customFormat="1" x14ac:dyDescent="0.45">
      <c r="A31" s="14" t="s">
        <v>656</v>
      </c>
      <c r="B31" s="14"/>
      <c r="C31" s="14"/>
      <c r="D31" s="14"/>
      <c r="E31" s="14"/>
    </row>
    <row r="32" spans="1:5" s="15" customFormat="1" x14ac:dyDescent="0.45">
      <c r="A32" s="14" t="s">
        <v>710</v>
      </c>
      <c r="B32" s="14" t="s">
        <v>711</v>
      </c>
      <c r="C32" s="14" t="s">
        <v>712</v>
      </c>
      <c r="D32" s="14" t="s">
        <v>713</v>
      </c>
      <c r="E32" s="14" t="s">
        <v>714</v>
      </c>
    </row>
    <row r="33" spans="1:5" s="15" customFormat="1" x14ac:dyDescent="0.45">
      <c r="A33" s="14" t="s">
        <v>726</v>
      </c>
      <c r="B33" s="14" t="s">
        <v>727</v>
      </c>
      <c r="C33" s="14" t="s">
        <v>728</v>
      </c>
      <c r="D33" s="14" t="s">
        <v>729</v>
      </c>
      <c r="E33" s="14" t="s">
        <v>730</v>
      </c>
    </row>
    <row r="34" spans="1:5" s="15" customFormat="1" x14ac:dyDescent="0.45">
      <c r="A34" s="14" t="s">
        <v>667</v>
      </c>
      <c r="B34" s="14">
        <v>-173.1</v>
      </c>
      <c r="C34" s="14">
        <v>22.56</v>
      </c>
      <c r="D34" s="14">
        <v>49.01</v>
      </c>
      <c r="E34" s="14">
        <v>15.99</v>
      </c>
    </row>
    <row r="35" spans="1:5" s="15" customFormat="1" x14ac:dyDescent="0.45">
      <c r="A35" s="14" t="s">
        <v>668</v>
      </c>
      <c r="B35" s="14">
        <v>-184.1</v>
      </c>
      <c r="C35" s="14">
        <v>23</v>
      </c>
      <c r="D35" s="14">
        <v>46.29</v>
      </c>
      <c r="E35" s="14">
        <v>20.010000000000002</v>
      </c>
    </row>
    <row r="37" spans="1:5" s="17" customFormat="1" x14ac:dyDescent="0.45">
      <c r="A37" s="16"/>
      <c r="B37" s="16" t="s">
        <v>731</v>
      </c>
      <c r="C37" s="16" t="s">
        <v>731</v>
      </c>
      <c r="D37" s="16" t="s">
        <v>731</v>
      </c>
      <c r="E37" s="16" t="s">
        <v>731</v>
      </c>
    </row>
    <row r="38" spans="1:5" s="17" customFormat="1" x14ac:dyDescent="0.45">
      <c r="A38" s="16"/>
      <c r="B38" s="16" t="s">
        <v>635</v>
      </c>
      <c r="C38" s="16" t="s">
        <v>635</v>
      </c>
      <c r="D38" s="16" t="s">
        <v>635</v>
      </c>
      <c r="E38" s="16" t="s">
        <v>635</v>
      </c>
    </row>
    <row r="39" spans="1:5" s="17" customFormat="1" x14ac:dyDescent="0.45">
      <c r="A39" s="16"/>
      <c r="B39" s="16" t="s">
        <v>703</v>
      </c>
      <c r="C39" s="16" t="s">
        <v>703</v>
      </c>
      <c r="D39" s="16" t="s">
        <v>703</v>
      </c>
      <c r="E39" s="16" t="s">
        <v>703</v>
      </c>
    </row>
    <row r="40" spans="1:5" s="17" customFormat="1" x14ac:dyDescent="0.45">
      <c r="A40" s="16" t="s">
        <v>637</v>
      </c>
      <c r="B40" s="16"/>
      <c r="C40" s="16"/>
      <c r="D40" s="16"/>
      <c r="E40" s="16"/>
    </row>
    <row r="41" spans="1:5" s="17" customFormat="1" x14ac:dyDescent="0.45">
      <c r="A41" s="16" t="s">
        <v>638</v>
      </c>
      <c r="B41" s="16">
        <v>4.7999999999999996E-3</v>
      </c>
      <c r="C41" s="16">
        <v>0.74919999999999998</v>
      </c>
      <c r="D41" s="16" t="s">
        <v>639</v>
      </c>
      <c r="E41" s="16">
        <v>0.26419999999999999</v>
      </c>
    </row>
    <row r="42" spans="1:5" s="17" customFormat="1" x14ac:dyDescent="0.45">
      <c r="A42" s="16" t="s">
        <v>640</v>
      </c>
      <c r="B42" s="16" t="s">
        <v>641</v>
      </c>
      <c r="C42" s="16" t="s">
        <v>641</v>
      </c>
      <c r="D42" s="16" t="s">
        <v>641</v>
      </c>
      <c r="E42" s="16" t="s">
        <v>641</v>
      </c>
    </row>
    <row r="43" spans="1:5" s="17" customFormat="1" x14ac:dyDescent="0.45">
      <c r="A43" s="16" t="s">
        <v>642</v>
      </c>
      <c r="B43" s="16" t="s">
        <v>704</v>
      </c>
      <c r="C43" s="16" t="s">
        <v>644</v>
      </c>
      <c r="D43" s="16" t="s">
        <v>643</v>
      </c>
      <c r="E43" s="16" t="s">
        <v>644</v>
      </c>
    </row>
    <row r="44" spans="1:5" s="17" customFormat="1" x14ac:dyDescent="0.45">
      <c r="A44" s="16" t="s">
        <v>645</v>
      </c>
      <c r="B44" s="16" t="s">
        <v>646</v>
      </c>
      <c r="C44" s="16" t="s">
        <v>647</v>
      </c>
      <c r="D44" s="16" t="s">
        <v>646</v>
      </c>
      <c r="E44" s="16" t="s">
        <v>647</v>
      </c>
    </row>
    <row r="45" spans="1:5" s="17" customFormat="1" x14ac:dyDescent="0.45">
      <c r="A45" s="16" t="s">
        <v>648</v>
      </c>
      <c r="B45" s="16" t="s">
        <v>649</v>
      </c>
      <c r="C45" s="16" t="s">
        <v>649</v>
      </c>
      <c r="D45" s="16" t="s">
        <v>649</v>
      </c>
      <c r="E45" s="16" t="s">
        <v>649</v>
      </c>
    </row>
    <row r="46" spans="1:5" s="17" customFormat="1" x14ac:dyDescent="0.45">
      <c r="A46" s="16" t="s">
        <v>732</v>
      </c>
      <c r="B46" s="16" t="s">
        <v>733</v>
      </c>
      <c r="C46" s="16" t="s">
        <v>734</v>
      </c>
      <c r="D46" s="16" t="s">
        <v>735</v>
      </c>
      <c r="E46" s="16" t="s">
        <v>736</v>
      </c>
    </row>
    <row r="47" spans="1:5" s="17" customFormat="1" x14ac:dyDescent="0.45">
      <c r="A47" s="16" t="s">
        <v>655</v>
      </c>
      <c r="B47" s="16">
        <v>140</v>
      </c>
      <c r="C47" s="16">
        <v>261</v>
      </c>
      <c r="D47" s="16">
        <v>53</v>
      </c>
      <c r="E47" s="16">
        <v>1903</v>
      </c>
    </row>
    <row r="48" spans="1:5" s="17" customFormat="1" x14ac:dyDescent="0.45">
      <c r="A48" s="16" t="s">
        <v>656</v>
      </c>
      <c r="B48" s="16"/>
      <c r="C48" s="16"/>
      <c r="D48" s="16"/>
      <c r="E48" s="16"/>
    </row>
    <row r="49" spans="1:5" s="17" customFormat="1" x14ac:dyDescent="0.45">
      <c r="A49" s="16" t="s">
        <v>710</v>
      </c>
      <c r="B49" s="16" t="s">
        <v>711</v>
      </c>
      <c r="C49" s="16" t="s">
        <v>712</v>
      </c>
      <c r="D49" s="16" t="s">
        <v>713</v>
      </c>
      <c r="E49" s="16" t="s">
        <v>714</v>
      </c>
    </row>
    <row r="50" spans="1:5" s="17" customFormat="1" x14ac:dyDescent="0.45">
      <c r="A50" s="16" t="s">
        <v>737</v>
      </c>
      <c r="B50" s="16" t="s">
        <v>738</v>
      </c>
      <c r="C50" s="16" t="s">
        <v>739</v>
      </c>
      <c r="D50" s="16" t="s">
        <v>740</v>
      </c>
      <c r="E50" s="16" t="s">
        <v>741</v>
      </c>
    </row>
    <row r="51" spans="1:5" s="17" customFormat="1" x14ac:dyDescent="0.45">
      <c r="A51" s="16" t="s">
        <v>667</v>
      </c>
      <c r="B51" s="16">
        <v>-64.89</v>
      </c>
      <c r="C51" s="16">
        <v>-1.0960000000000001</v>
      </c>
      <c r="D51" s="16">
        <v>30.94</v>
      </c>
      <c r="E51" s="16">
        <v>-9.8089999999999993</v>
      </c>
    </row>
    <row r="52" spans="1:5" s="17" customFormat="1" x14ac:dyDescent="0.45">
      <c r="A52" s="16" t="s">
        <v>668</v>
      </c>
      <c r="B52" s="16">
        <v>-63.39</v>
      </c>
      <c r="C52" s="16">
        <v>-0.66700000000000004</v>
      </c>
      <c r="D52" s="16">
        <v>30.12</v>
      </c>
      <c r="E52" s="16">
        <v>-4.0599999999999996</v>
      </c>
    </row>
    <row r="54" spans="1:5" s="19" customFormat="1" x14ac:dyDescent="0.45">
      <c r="A54" s="18"/>
      <c r="B54" s="18" t="s">
        <v>742</v>
      </c>
      <c r="C54" s="18" t="s">
        <v>742</v>
      </c>
      <c r="D54" s="18" t="s">
        <v>742</v>
      </c>
      <c r="E54" s="18" t="s">
        <v>742</v>
      </c>
    </row>
    <row r="55" spans="1:5" s="19" customFormat="1" x14ac:dyDescent="0.45">
      <c r="A55" s="18"/>
      <c r="B55" s="18" t="s">
        <v>635</v>
      </c>
      <c r="C55" s="18" t="s">
        <v>635</v>
      </c>
      <c r="D55" s="18" t="s">
        <v>635</v>
      </c>
      <c r="E55" s="18" t="s">
        <v>635</v>
      </c>
    </row>
    <row r="56" spans="1:5" s="19" customFormat="1" x14ac:dyDescent="0.45">
      <c r="A56" s="18"/>
      <c r="B56" s="18" t="s">
        <v>703</v>
      </c>
      <c r="C56" s="18" t="s">
        <v>703</v>
      </c>
      <c r="D56" s="18" t="s">
        <v>703</v>
      </c>
      <c r="E56" s="18" t="s">
        <v>703</v>
      </c>
    </row>
    <row r="57" spans="1:5" s="19" customFormat="1" x14ac:dyDescent="0.45">
      <c r="A57" s="18" t="s">
        <v>637</v>
      </c>
      <c r="B57" s="18"/>
      <c r="C57" s="18"/>
      <c r="D57" s="18"/>
      <c r="E57" s="18"/>
    </row>
    <row r="58" spans="1:5" s="19" customFormat="1" x14ac:dyDescent="0.45">
      <c r="A58" s="18" t="s">
        <v>638</v>
      </c>
      <c r="B58" s="18">
        <v>0.1643</v>
      </c>
      <c r="C58" s="18">
        <v>0.26329999999999998</v>
      </c>
      <c r="D58" s="18">
        <v>8.0000000000000004E-4</v>
      </c>
      <c r="E58" s="18">
        <v>0.68989999999999996</v>
      </c>
    </row>
    <row r="59" spans="1:5" s="19" customFormat="1" x14ac:dyDescent="0.45">
      <c r="A59" s="18" t="s">
        <v>640</v>
      </c>
      <c r="B59" s="18" t="s">
        <v>641</v>
      </c>
      <c r="C59" s="18" t="s">
        <v>641</v>
      </c>
      <c r="D59" s="18" t="s">
        <v>641</v>
      </c>
      <c r="E59" s="18" t="s">
        <v>641</v>
      </c>
    </row>
    <row r="60" spans="1:5" s="19" customFormat="1" x14ac:dyDescent="0.45">
      <c r="A60" s="18" t="s">
        <v>642</v>
      </c>
      <c r="B60" s="18" t="s">
        <v>644</v>
      </c>
      <c r="C60" s="18" t="s">
        <v>644</v>
      </c>
      <c r="D60" s="18" t="s">
        <v>743</v>
      </c>
      <c r="E60" s="18" t="s">
        <v>644</v>
      </c>
    </row>
    <row r="61" spans="1:5" s="19" customFormat="1" x14ac:dyDescent="0.45">
      <c r="A61" s="18" t="s">
        <v>645</v>
      </c>
      <c r="B61" s="18" t="s">
        <v>647</v>
      </c>
      <c r="C61" s="18" t="s">
        <v>647</v>
      </c>
      <c r="D61" s="18" t="s">
        <v>646</v>
      </c>
      <c r="E61" s="18" t="s">
        <v>647</v>
      </c>
    </row>
    <row r="62" spans="1:5" s="19" customFormat="1" x14ac:dyDescent="0.45">
      <c r="A62" s="18" t="s">
        <v>648</v>
      </c>
      <c r="B62" s="18" t="s">
        <v>649</v>
      </c>
      <c r="C62" s="18" t="s">
        <v>649</v>
      </c>
      <c r="D62" s="18" t="s">
        <v>649</v>
      </c>
      <c r="E62" s="18" t="s">
        <v>649</v>
      </c>
    </row>
    <row r="63" spans="1:5" s="19" customFormat="1" x14ac:dyDescent="0.45">
      <c r="A63" s="18" t="s">
        <v>744</v>
      </c>
      <c r="B63" s="18" t="s">
        <v>745</v>
      </c>
      <c r="C63" s="18" t="s">
        <v>746</v>
      </c>
      <c r="D63" s="18" t="s">
        <v>747</v>
      </c>
      <c r="E63" s="18" t="s">
        <v>748</v>
      </c>
    </row>
    <row r="64" spans="1:5" s="19" customFormat="1" x14ac:dyDescent="0.45">
      <c r="A64" s="18" t="s">
        <v>655</v>
      </c>
      <c r="B64" s="18">
        <v>146</v>
      </c>
      <c r="C64" s="18">
        <v>157</v>
      </c>
      <c r="D64" s="18">
        <v>44</v>
      </c>
      <c r="E64" s="18">
        <v>1424</v>
      </c>
    </row>
    <row r="65" spans="1:5" s="19" customFormat="1" x14ac:dyDescent="0.45">
      <c r="A65" s="18" t="s">
        <v>656</v>
      </c>
      <c r="B65" s="18"/>
      <c r="C65" s="18"/>
      <c r="D65" s="18"/>
      <c r="E65" s="18"/>
    </row>
    <row r="66" spans="1:5" s="19" customFormat="1" x14ac:dyDescent="0.45">
      <c r="A66" s="18" t="s">
        <v>710</v>
      </c>
      <c r="B66" s="18" t="s">
        <v>711</v>
      </c>
      <c r="C66" s="18" t="s">
        <v>712</v>
      </c>
      <c r="D66" s="18" t="s">
        <v>713</v>
      </c>
      <c r="E66" s="18" t="s">
        <v>714</v>
      </c>
    </row>
    <row r="67" spans="1:5" s="19" customFormat="1" x14ac:dyDescent="0.45">
      <c r="A67" s="18" t="s">
        <v>749</v>
      </c>
      <c r="B67" s="18" t="s">
        <v>750</v>
      </c>
      <c r="C67" s="18" t="s">
        <v>751</v>
      </c>
      <c r="D67" s="18" t="s">
        <v>752</v>
      </c>
      <c r="E67" s="18" t="s">
        <v>753</v>
      </c>
    </row>
    <row r="68" spans="1:5" s="19" customFormat="1" x14ac:dyDescent="0.45">
      <c r="A68" s="18" t="s">
        <v>667</v>
      </c>
      <c r="B68" s="18">
        <v>-14.72</v>
      </c>
      <c r="C68" s="18">
        <v>-2.7770000000000001</v>
      </c>
      <c r="D68" s="18">
        <v>24.69</v>
      </c>
      <c r="E68" s="18">
        <v>-2.8159999999999998</v>
      </c>
    </row>
    <row r="69" spans="1:5" s="19" customFormat="1" x14ac:dyDescent="0.45">
      <c r="A69" s="18" t="s">
        <v>668</v>
      </c>
      <c r="B69" s="18">
        <v>-24.32</v>
      </c>
      <c r="C69" s="18">
        <v>-2.4300000000000002</v>
      </c>
      <c r="D69" s="18">
        <v>25.33</v>
      </c>
      <c r="E69" s="18">
        <v>-1.258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320ED-720A-4D5E-AD82-519E1752A8D1}">
  <dimension ref="A1:E69"/>
  <sheetViews>
    <sheetView workbookViewId="0"/>
  </sheetViews>
  <sheetFormatPr defaultRowHeight="14.25" x14ac:dyDescent="0.45"/>
  <cols>
    <col min="1" max="2" width="27.19921875" style="7" bestFit="1" customWidth="1"/>
    <col min="3" max="3" width="22.9296875" style="7" bestFit="1" customWidth="1"/>
    <col min="4" max="4" width="32.86328125" style="7" bestFit="1" customWidth="1"/>
    <col min="5" max="5" width="28.6640625" style="7" bestFit="1" customWidth="1"/>
    <col min="6" max="16384" width="9.06640625" style="7"/>
  </cols>
  <sheetData>
    <row r="1" spans="1:5" s="10" customFormat="1" x14ac:dyDescent="0.45">
      <c r="A1" s="9"/>
      <c r="B1" s="9" t="s">
        <v>630</v>
      </c>
      <c r="C1" s="9" t="s">
        <v>631</v>
      </c>
      <c r="D1" s="9" t="s">
        <v>632</v>
      </c>
      <c r="E1" s="9" t="s">
        <v>633</v>
      </c>
    </row>
    <row r="2" spans="1:5" x14ac:dyDescent="0.45">
      <c r="A2" s="11"/>
      <c r="B2" s="11"/>
      <c r="C2" s="11"/>
      <c r="D2" s="11"/>
      <c r="E2" s="11"/>
    </row>
    <row r="3" spans="1:5" s="13" customFormat="1" x14ac:dyDescent="0.45">
      <c r="A3" s="12"/>
      <c r="B3" s="12" t="s">
        <v>754</v>
      </c>
      <c r="C3" s="12" t="s">
        <v>754</v>
      </c>
      <c r="D3" s="12" t="s">
        <v>754</v>
      </c>
      <c r="E3" s="12" t="s">
        <v>754</v>
      </c>
    </row>
    <row r="4" spans="1:5" s="13" customFormat="1" x14ac:dyDescent="0.45">
      <c r="A4" s="12"/>
      <c r="B4" s="12" t="s">
        <v>635</v>
      </c>
      <c r="C4" s="12" t="s">
        <v>635</v>
      </c>
      <c r="D4" s="12" t="s">
        <v>635</v>
      </c>
      <c r="E4" s="12" t="s">
        <v>635</v>
      </c>
    </row>
    <row r="5" spans="1:5" s="13" customFormat="1" x14ac:dyDescent="0.45">
      <c r="A5" s="12"/>
      <c r="B5" s="12" t="s">
        <v>755</v>
      </c>
      <c r="C5" s="12" t="s">
        <v>755</v>
      </c>
      <c r="D5" s="12" t="s">
        <v>755</v>
      </c>
      <c r="E5" s="12" t="s">
        <v>755</v>
      </c>
    </row>
    <row r="6" spans="1:5" s="13" customFormat="1" x14ac:dyDescent="0.45">
      <c r="A6" s="12" t="s">
        <v>637</v>
      </c>
      <c r="B6" s="12"/>
      <c r="C6" s="12"/>
      <c r="D6" s="12"/>
      <c r="E6" s="12"/>
    </row>
    <row r="7" spans="1:5" s="13" customFormat="1" x14ac:dyDescent="0.45">
      <c r="A7" s="12" t="s">
        <v>638</v>
      </c>
      <c r="B7" s="12">
        <v>1E-4</v>
      </c>
      <c r="C7" s="12" t="s">
        <v>639</v>
      </c>
      <c r="D7" s="12">
        <v>0.83240000000000003</v>
      </c>
      <c r="E7" s="12">
        <v>2.8E-3</v>
      </c>
    </row>
    <row r="8" spans="1:5" s="13" customFormat="1" x14ac:dyDescent="0.45">
      <c r="A8" s="12" t="s">
        <v>640</v>
      </c>
      <c r="B8" s="12" t="s">
        <v>641</v>
      </c>
      <c r="C8" s="12" t="s">
        <v>641</v>
      </c>
      <c r="D8" s="12" t="s">
        <v>641</v>
      </c>
      <c r="E8" s="12" t="s">
        <v>641</v>
      </c>
    </row>
    <row r="9" spans="1:5" s="13" customFormat="1" x14ac:dyDescent="0.45">
      <c r="A9" s="12" t="s">
        <v>642</v>
      </c>
      <c r="B9" s="12" t="s">
        <v>743</v>
      </c>
      <c r="C9" s="12" t="s">
        <v>643</v>
      </c>
      <c r="D9" s="12" t="s">
        <v>644</v>
      </c>
      <c r="E9" s="12" t="s">
        <v>704</v>
      </c>
    </row>
    <row r="10" spans="1:5" s="13" customFormat="1" x14ac:dyDescent="0.45">
      <c r="A10" s="12" t="s">
        <v>645</v>
      </c>
      <c r="B10" s="12" t="s">
        <v>646</v>
      </c>
      <c r="C10" s="12" t="s">
        <v>646</v>
      </c>
      <c r="D10" s="12" t="s">
        <v>647</v>
      </c>
      <c r="E10" s="12" t="s">
        <v>646</v>
      </c>
    </row>
    <row r="11" spans="1:5" s="13" customFormat="1" x14ac:dyDescent="0.45">
      <c r="A11" s="12" t="s">
        <v>648</v>
      </c>
      <c r="B11" s="12" t="s">
        <v>649</v>
      </c>
      <c r="C11" s="12" t="s">
        <v>649</v>
      </c>
      <c r="D11" s="12" t="s">
        <v>649</v>
      </c>
      <c r="E11" s="12" t="s">
        <v>649</v>
      </c>
    </row>
    <row r="12" spans="1:5" s="13" customFormat="1" x14ac:dyDescent="0.45">
      <c r="A12" s="12" t="s">
        <v>756</v>
      </c>
      <c r="B12" s="12" t="s">
        <v>757</v>
      </c>
      <c r="C12" s="12" t="s">
        <v>758</v>
      </c>
      <c r="D12" s="12" t="s">
        <v>759</v>
      </c>
      <c r="E12" s="12" t="s">
        <v>760</v>
      </c>
    </row>
    <row r="13" spans="1:5" s="13" customFormat="1" x14ac:dyDescent="0.45">
      <c r="A13" s="12" t="s">
        <v>655</v>
      </c>
      <c r="B13" s="12">
        <v>55</v>
      </c>
      <c r="C13" s="12">
        <v>49</v>
      </c>
      <c r="D13" s="12">
        <v>99</v>
      </c>
      <c r="E13" s="12">
        <v>1144</v>
      </c>
    </row>
    <row r="14" spans="1:5" s="13" customFormat="1" x14ac:dyDescent="0.45">
      <c r="A14" s="12" t="s">
        <v>656</v>
      </c>
      <c r="B14" s="12"/>
      <c r="C14" s="12"/>
      <c r="D14" s="12"/>
      <c r="E14" s="12"/>
    </row>
    <row r="15" spans="1:5" s="13" customFormat="1" x14ac:dyDescent="0.45">
      <c r="A15" s="12" t="s">
        <v>761</v>
      </c>
      <c r="B15" s="12" t="s">
        <v>762</v>
      </c>
      <c r="C15" s="12" t="s">
        <v>763</v>
      </c>
      <c r="D15" s="12" t="s">
        <v>764</v>
      </c>
      <c r="E15" s="12" t="s">
        <v>765</v>
      </c>
    </row>
    <row r="16" spans="1:5" s="13" customFormat="1" x14ac:dyDescent="0.45">
      <c r="A16" s="12" t="s">
        <v>766</v>
      </c>
      <c r="B16" s="12" t="s">
        <v>767</v>
      </c>
      <c r="C16" s="12" t="s">
        <v>768</v>
      </c>
      <c r="D16" s="12" t="s">
        <v>769</v>
      </c>
      <c r="E16" s="12" t="s">
        <v>770</v>
      </c>
    </row>
    <row r="17" spans="1:5" s="13" customFormat="1" x14ac:dyDescent="0.45">
      <c r="A17" s="12" t="s">
        <v>667</v>
      </c>
      <c r="B17" s="12">
        <v>-196</v>
      </c>
      <c r="C17" s="12">
        <v>17.239999999999998</v>
      </c>
      <c r="D17" s="12">
        <v>-1.103</v>
      </c>
      <c r="E17" s="12">
        <v>8.7070000000000007</v>
      </c>
    </row>
    <row r="18" spans="1:5" s="13" customFormat="1" x14ac:dyDescent="0.45">
      <c r="A18" s="12" t="s">
        <v>668</v>
      </c>
      <c r="B18" s="12">
        <v>-195.3</v>
      </c>
      <c r="C18" s="12">
        <v>12.3</v>
      </c>
      <c r="D18" s="12">
        <v>-0.308</v>
      </c>
      <c r="E18" s="12">
        <v>7.7539999999999996</v>
      </c>
    </row>
    <row r="19" spans="1:5" x14ac:dyDescent="0.45">
      <c r="A19" s="11"/>
      <c r="B19" s="11"/>
      <c r="C19" s="11"/>
      <c r="D19" s="11"/>
      <c r="E19" s="11"/>
    </row>
    <row r="20" spans="1:5" s="15" customFormat="1" x14ac:dyDescent="0.45">
      <c r="A20" s="14"/>
      <c r="B20" s="14" t="s">
        <v>771</v>
      </c>
      <c r="C20" s="14" t="s">
        <v>771</v>
      </c>
      <c r="D20" s="14" t="s">
        <v>771</v>
      </c>
      <c r="E20" s="14" t="s">
        <v>771</v>
      </c>
    </row>
    <row r="21" spans="1:5" s="15" customFormat="1" x14ac:dyDescent="0.45">
      <c r="A21" s="14"/>
      <c r="B21" s="14" t="s">
        <v>635</v>
      </c>
      <c r="C21" s="14" t="s">
        <v>635</v>
      </c>
      <c r="D21" s="14" t="s">
        <v>635</v>
      </c>
      <c r="E21" s="14" t="s">
        <v>635</v>
      </c>
    </row>
    <row r="22" spans="1:5" s="15" customFormat="1" x14ac:dyDescent="0.45">
      <c r="A22" s="14"/>
      <c r="B22" s="14" t="s">
        <v>755</v>
      </c>
      <c r="C22" s="14" t="s">
        <v>755</v>
      </c>
      <c r="D22" s="14" t="s">
        <v>755</v>
      </c>
      <c r="E22" s="14" t="s">
        <v>755</v>
      </c>
    </row>
    <row r="23" spans="1:5" s="15" customFormat="1" x14ac:dyDescent="0.45">
      <c r="A23" s="14" t="s">
        <v>637</v>
      </c>
      <c r="B23" s="14"/>
      <c r="C23" s="14"/>
      <c r="D23" s="14"/>
      <c r="E23" s="14"/>
    </row>
    <row r="24" spans="1:5" s="15" customFormat="1" x14ac:dyDescent="0.45">
      <c r="A24" s="14" t="s">
        <v>638</v>
      </c>
      <c r="B24" s="14">
        <v>2.9999999999999997E-4</v>
      </c>
      <c r="C24" s="14" t="s">
        <v>639</v>
      </c>
      <c r="D24" s="14">
        <v>1.9800000000000002E-2</v>
      </c>
      <c r="E24" s="14">
        <v>2.9999999999999997E-4</v>
      </c>
    </row>
    <row r="25" spans="1:5" s="15" customFormat="1" x14ac:dyDescent="0.45">
      <c r="A25" s="14" t="s">
        <v>640</v>
      </c>
      <c r="B25" s="14" t="s">
        <v>641</v>
      </c>
      <c r="C25" s="14" t="s">
        <v>641</v>
      </c>
      <c r="D25" s="14" t="s">
        <v>641</v>
      </c>
      <c r="E25" s="14" t="s">
        <v>641</v>
      </c>
    </row>
    <row r="26" spans="1:5" s="15" customFormat="1" x14ac:dyDescent="0.45">
      <c r="A26" s="14" t="s">
        <v>642</v>
      </c>
      <c r="B26" s="14" t="s">
        <v>743</v>
      </c>
      <c r="C26" s="14" t="s">
        <v>643</v>
      </c>
      <c r="D26" s="14" t="s">
        <v>772</v>
      </c>
      <c r="E26" s="14" t="s">
        <v>743</v>
      </c>
    </row>
    <row r="27" spans="1:5" s="15" customFormat="1" x14ac:dyDescent="0.45">
      <c r="A27" s="14" t="s">
        <v>645</v>
      </c>
      <c r="B27" s="14" t="s">
        <v>646</v>
      </c>
      <c r="C27" s="14" t="s">
        <v>646</v>
      </c>
      <c r="D27" s="14" t="s">
        <v>646</v>
      </c>
      <c r="E27" s="14" t="s">
        <v>646</v>
      </c>
    </row>
    <row r="28" spans="1:5" s="15" customFormat="1" x14ac:dyDescent="0.45">
      <c r="A28" s="14" t="s">
        <v>648</v>
      </c>
      <c r="B28" s="14" t="s">
        <v>649</v>
      </c>
      <c r="C28" s="14" t="s">
        <v>649</v>
      </c>
      <c r="D28" s="14" t="s">
        <v>649</v>
      </c>
      <c r="E28" s="14" t="s">
        <v>649</v>
      </c>
    </row>
    <row r="29" spans="1:5" s="15" customFormat="1" x14ac:dyDescent="0.45">
      <c r="A29" s="14" t="s">
        <v>773</v>
      </c>
      <c r="B29" s="14" t="s">
        <v>774</v>
      </c>
      <c r="C29" s="14" t="s">
        <v>775</v>
      </c>
      <c r="D29" s="14" t="s">
        <v>776</v>
      </c>
      <c r="E29" s="14" t="s">
        <v>777</v>
      </c>
    </row>
    <row r="30" spans="1:5" s="15" customFormat="1" x14ac:dyDescent="0.45">
      <c r="A30" s="14" t="s">
        <v>655</v>
      </c>
      <c r="B30" s="14">
        <v>51</v>
      </c>
      <c r="C30" s="14">
        <v>12</v>
      </c>
      <c r="D30" s="14">
        <v>41</v>
      </c>
      <c r="E30" s="14">
        <v>872.5</v>
      </c>
    </row>
    <row r="31" spans="1:5" s="15" customFormat="1" x14ac:dyDescent="0.45">
      <c r="A31" s="14" t="s">
        <v>656</v>
      </c>
      <c r="B31" s="14"/>
      <c r="C31" s="14"/>
      <c r="D31" s="14"/>
      <c r="E31" s="14"/>
    </row>
    <row r="32" spans="1:5" s="15" customFormat="1" x14ac:dyDescent="0.45">
      <c r="A32" s="14" t="s">
        <v>761</v>
      </c>
      <c r="B32" s="14" t="s">
        <v>762</v>
      </c>
      <c r="C32" s="14" t="s">
        <v>763</v>
      </c>
      <c r="D32" s="14" t="s">
        <v>764</v>
      </c>
      <c r="E32" s="14" t="s">
        <v>765</v>
      </c>
    </row>
    <row r="33" spans="1:5" s="15" customFormat="1" x14ac:dyDescent="0.45">
      <c r="A33" s="14" t="s">
        <v>778</v>
      </c>
      <c r="B33" s="14" t="s">
        <v>779</v>
      </c>
      <c r="C33" s="14" t="s">
        <v>780</v>
      </c>
      <c r="D33" s="14" t="s">
        <v>781</v>
      </c>
      <c r="E33" s="14" t="s">
        <v>782</v>
      </c>
    </row>
    <row r="34" spans="1:5" s="15" customFormat="1" x14ac:dyDescent="0.45">
      <c r="A34" s="14" t="s">
        <v>667</v>
      </c>
      <c r="B34" s="14">
        <v>-248.4</v>
      </c>
      <c r="C34" s="14">
        <v>25.5</v>
      </c>
      <c r="D34" s="14">
        <v>12.5</v>
      </c>
      <c r="E34" s="14">
        <v>8.0239999999999991</v>
      </c>
    </row>
    <row r="35" spans="1:5" s="15" customFormat="1" x14ac:dyDescent="0.45">
      <c r="A35" s="14" t="s">
        <v>668</v>
      </c>
      <c r="B35" s="14">
        <v>-189.1</v>
      </c>
      <c r="C35" s="14">
        <v>20.59</v>
      </c>
      <c r="D35" s="14">
        <v>12.99</v>
      </c>
      <c r="E35" s="14">
        <v>11.15</v>
      </c>
    </row>
    <row r="36" spans="1:5" x14ac:dyDescent="0.45">
      <c r="A36" s="11"/>
      <c r="B36" s="11"/>
      <c r="C36" s="11"/>
      <c r="D36" s="11"/>
      <c r="E36" s="11"/>
    </row>
    <row r="37" spans="1:5" s="17" customFormat="1" x14ac:dyDescent="0.45">
      <c r="A37" s="16"/>
      <c r="B37" s="16" t="s">
        <v>783</v>
      </c>
      <c r="C37" s="16" t="s">
        <v>783</v>
      </c>
      <c r="D37" s="16" t="s">
        <v>783</v>
      </c>
      <c r="E37" s="16" t="s">
        <v>783</v>
      </c>
    </row>
    <row r="38" spans="1:5" s="17" customFormat="1" x14ac:dyDescent="0.45">
      <c r="A38" s="16"/>
      <c r="B38" s="16" t="s">
        <v>635</v>
      </c>
      <c r="C38" s="16" t="s">
        <v>635</v>
      </c>
      <c r="D38" s="16" t="s">
        <v>635</v>
      </c>
      <c r="E38" s="16" t="s">
        <v>635</v>
      </c>
    </row>
    <row r="39" spans="1:5" s="17" customFormat="1" x14ac:dyDescent="0.45">
      <c r="A39" s="16"/>
      <c r="B39" s="16" t="s">
        <v>755</v>
      </c>
      <c r="C39" s="16" t="s">
        <v>755</v>
      </c>
      <c r="D39" s="16" t="s">
        <v>755</v>
      </c>
      <c r="E39" s="16" t="s">
        <v>755</v>
      </c>
    </row>
    <row r="40" spans="1:5" s="17" customFormat="1" x14ac:dyDescent="0.45">
      <c r="A40" s="16" t="s">
        <v>637</v>
      </c>
      <c r="B40" s="16"/>
      <c r="C40" s="16"/>
      <c r="D40" s="16"/>
      <c r="E40" s="16"/>
    </row>
    <row r="41" spans="1:5" s="17" customFormat="1" x14ac:dyDescent="0.45">
      <c r="A41" s="16" t="s">
        <v>638</v>
      </c>
      <c r="B41" s="16">
        <v>9.4500000000000001E-2</v>
      </c>
      <c r="C41" s="16">
        <v>0.439</v>
      </c>
      <c r="D41" s="16">
        <v>0.57440000000000002</v>
      </c>
      <c r="E41" s="16">
        <v>0.57689999999999997</v>
      </c>
    </row>
    <row r="42" spans="1:5" s="17" customFormat="1" x14ac:dyDescent="0.45">
      <c r="A42" s="16" t="s">
        <v>640</v>
      </c>
      <c r="B42" s="16" t="s">
        <v>641</v>
      </c>
      <c r="C42" s="16" t="s">
        <v>641</v>
      </c>
      <c r="D42" s="16" t="s">
        <v>641</v>
      </c>
      <c r="E42" s="16" t="s">
        <v>641</v>
      </c>
    </row>
    <row r="43" spans="1:5" s="17" customFormat="1" x14ac:dyDescent="0.45">
      <c r="A43" s="16" t="s">
        <v>642</v>
      </c>
      <c r="B43" s="16" t="s">
        <v>644</v>
      </c>
      <c r="C43" s="16" t="s">
        <v>644</v>
      </c>
      <c r="D43" s="16" t="s">
        <v>644</v>
      </c>
      <c r="E43" s="16" t="s">
        <v>644</v>
      </c>
    </row>
    <row r="44" spans="1:5" s="17" customFormat="1" x14ac:dyDescent="0.45">
      <c r="A44" s="16" t="s">
        <v>645</v>
      </c>
      <c r="B44" s="16" t="s">
        <v>647</v>
      </c>
      <c r="C44" s="16" t="s">
        <v>647</v>
      </c>
      <c r="D44" s="16" t="s">
        <v>647</v>
      </c>
      <c r="E44" s="16" t="s">
        <v>647</v>
      </c>
    </row>
    <row r="45" spans="1:5" s="17" customFormat="1" x14ac:dyDescent="0.45">
      <c r="A45" s="16" t="s">
        <v>648</v>
      </c>
      <c r="B45" s="16" t="s">
        <v>649</v>
      </c>
      <c r="C45" s="16" t="s">
        <v>649</v>
      </c>
      <c r="D45" s="16" t="s">
        <v>649</v>
      </c>
      <c r="E45" s="16" t="s">
        <v>649</v>
      </c>
    </row>
    <row r="46" spans="1:5" s="17" customFormat="1" x14ac:dyDescent="0.45">
      <c r="A46" s="16" t="s">
        <v>784</v>
      </c>
      <c r="B46" s="16" t="s">
        <v>785</v>
      </c>
      <c r="C46" s="16" t="s">
        <v>786</v>
      </c>
      <c r="D46" s="16" t="s">
        <v>787</v>
      </c>
      <c r="E46" s="16" t="s">
        <v>788</v>
      </c>
    </row>
    <row r="47" spans="1:5" s="17" customFormat="1" x14ac:dyDescent="0.45">
      <c r="A47" s="16" t="s">
        <v>655</v>
      </c>
      <c r="B47" s="16">
        <v>121</v>
      </c>
      <c r="C47" s="16">
        <v>142</v>
      </c>
      <c r="D47" s="16">
        <v>71</v>
      </c>
      <c r="E47" s="16">
        <v>1508</v>
      </c>
    </row>
    <row r="48" spans="1:5" s="17" customFormat="1" x14ac:dyDescent="0.45">
      <c r="A48" s="16" t="s">
        <v>656</v>
      </c>
      <c r="B48" s="16"/>
      <c r="C48" s="16"/>
      <c r="D48" s="16"/>
      <c r="E48" s="16"/>
    </row>
    <row r="49" spans="1:5" s="17" customFormat="1" x14ac:dyDescent="0.45">
      <c r="A49" s="16" t="s">
        <v>761</v>
      </c>
      <c r="B49" s="16" t="s">
        <v>762</v>
      </c>
      <c r="C49" s="16" t="s">
        <v>763</v>
      </c>
      <c r="D49" s="16" t="s">
        <v>764</v>
      </c>
      <c r="E49" s="16" t="s">
        <v>765</v>
      </c>
    </row>
    <row r="50" spans="1:5" s="17" customFormat="1" x14ac:dyDescent="0.45">
      <c r="A50" s="16" t="s">
        <v>789</v>
      </c>
      <c r="B50" s="16" t="s">
        <v>790</v>
      </c>
      <c r="C50" s="16" t="s">
        <v>791</v>
      </c>
      <c r="D50" s="16" t="s">
        <v>792</v>
      </c>
      <c r="E50" s="16" t="s">
        <v>793</v>
      </c>
    </row>
    <row r="51" spans="1:5" s="17" customFormat="1" x14ac:dyDescent="0.45">
      <c r="A51" s="16" t="s">
        <v>667</v>
      </c>
      <c r="B51" s="16">
        <v>-65.86</v>
      </c>
      <c r="C51" s="16">
        <v>2.95</v>
      </c>
      <c r="D51" s="16">
        <v>1.516</v>
      </c>
      <c r="E51" s="16">
        <v>-4.899</v>
      </c>
    </row>
    <row r="52" spans="1:5" s="17" customFormat="1" x14ac:dyDescent="0.45">
      <c r="A52" s="16" t="s">
        <v>668</v>
      </c>
      <c r="B52" s="16">
        <v>-66.22</v>
      </c>
      <c r="C52" s="16">
        <v>1.3560000000000001</v>
      </c>
      <c r="D52" s="16">
        <v>1.5580000000000001</v>
      </c>
      <c r="E52" s="16">
        <v>-1.431</v>
      </c>
    </row>
    <row r="54" spans="1:5" s="19" customFormat="1" x14ac:dyDescent="0.45">
      <c r="A54" s="18"/>
      <c r="B54" s="18" t="s">
        <v>794</v>
      </c>
      <c r="C54" s="18" t="s">
        <v>794</v>
      </c>
      <c r="D54" s="18" t="s">
        <v>794</v>
      </c>
      <c r="E54" s="18" t="s">
        <v>794</v>
      </c>
    </row>
    <row r="55" spans="1:5" s="19" customFormat="1" x14ac:dyDescent="0.45">
      <c r="A55" s="18"/>
      <c r="B55" s="18" t="s">
        <v>635</v>
      </c>
      <c r="C55" s="18" t="s">
        <v>635</v>
      </c>
      <c r="D55" s="18" t="s">
        <v>635</v>
      </c>
      <c r="E55" s="18" t="s">
        <v>635</v>
      </c>
    </row>
    <row r="56" spans="1:5" s="19" customFormat="1" x14ac:dyDescent="0.45">
      <c r="A56" s="18"/>
      <c r="B56" s="18" t="s">
        <v>755</v>
      </c>
      <c r="C56" s="18" t="s">
        <v>755</v>
      </c>
      <c r="D56" s="18" t="s">
        <v>755</v>
      </c>
      <c r="E56" s="18" t="s">
        <v>755</v>
      </c>
    </row>
    <row r="57" spans="1:5" s="19" customFormat="1" x14ac:dyDescent="0.45">
      <c r="A57" s="18" t="s">
        <v>637</v>
      </c>
      <c r="B57" s="18"/>
      <c r="C57" s="18"/>
      <c r="D57" s="18"/>
      <c r="E57" s="18"/>
    </row>
    <row r="58" spans="1:5" s="19" customFormat="1" x14ac:dyDescent="0.45">
      <c r="A58" s="18" t="s">
        <v>638</v>
      </c>
      <c r="B58" s="18">
        <v>0.12189999999999999</v>
      </c>
      <c r="C58" s="18">
        <v>0.34200000000000003</v>
      </c>
      <c r="D58" s="18">
        <v>0.54479999999999995</v>
      </c>
      <c r="E58" s="18">
        <v>0.43169999999999997</v>
      </c>
    </row>
    <row r="59" spans="1:5" s="19" customFormat="1" x14ac:dyDescent="0.45">
      <c r="A59" s="18" t="s">
        <v>640</v>
      </c>
      <c r="B59" s="18" t="s">
        <v>641</v>
      </c>
      <c r="C59" s="18" t="s">
        <v>641</v>
      </c>
      <c r="D59" s="18" t="s">
        <v>641</v>
      </c>
      <c r="E59" s="18" t="s">
        <v>641</v>
      </c>
    </row>
    <row r="60" spans="1:5" s="19" customFormat="1" x14ac:dyDescent="0.45">
      <c r="A60" s="18" t="s">
        <v>642</v>
      </c>
      <c r="B60" s="18" t="s">
        <v>644</v>
      </c>
      <c r="C60" s="18" t="s">
        <v>644</v>
      </c>
      <c r="D60" s="18" t="s">
        <v>644</v>
      </c>
      <c r="E60" s="18" t="s">
        <v>644</v>
      </c>
    </row>
    <row r="61" spans="1:5" s="19" customFormat="1" x14ac:dyDescent="0.45">
      <c r="A61" s="18" t="s">
        <v>645</v>
      </c>
      <c r="B61" s="18" t="s">
        <v>647</v>
      </c>
      <c r="C61" s="18" t="s">
        <v>647</v>
      </c>
      <c r="D61" s="18" t="s">
        <v>647</v>
      </c>
      <c r="E61" s="18" t="s">
        <v>647</v>
      </c>
    </row>
    <row r="62" spans="1:5" s="19" customFormat="1" x14ac:dyDescent="0.45">
      <c r="A62" s="18" t="s">
        <v>648</v>
      </c>
      <c r="B62" s="18" t="s">
        <v>649</v>
      </c>
      <c r="C62" s="18" t="s">
        <v>649</v>
      </c>
      <c r="D62" s="18" t="s">
        <v>649</v>
      </c>
      <c r="E62" s="18" t="s">
        <v>649</v>
      </c>
    </row>
    <row r="63" spans="1:5" s="19" customFormat="1" x14ac:dyDescent="0.45">
      <c r="A63" s="18" t="s">
        <v>795</v>
      </c>
      <c r="B63" s="18" t="s">
        <v>796</v>
      </c>
      <c r="C63" s="18" t="s">
        <v>797</v>
      </c>
      <c r="D63" s="18" t="s">
        <v>798</v>
      </c>
      <c r="E63" s="18" t="s">
        <v>799</v>
      </c>
    </row>
    <row r="64" spans="1:5" s="19" customFormat="1" x14ac:dyDescent="0.45">
      <c r="A64" s="18" t="s">
        <v>655</v>
      </c>
      <c r="B64" s="18">
        <v>60</v>
      </c>
      <c r="C64" s="18">
        <v>68</v>
      </c>
      <c r="D64" s="18">
        <v>36</v>
      </c>
      <c r="E64" s="18">
        <v>755</v>
      </c>
    </row>
    <row r="65" spans="1:5" s="19" customFormat="1" x14ac:dyDescent="0.45">
      <c r="A65" s="18" t="s">
        <v>656</v>
      </c>
      <c r="B65" s="18"/>
      <c r="C65" s="18"/>
      <c r="D65" s="18"/>
      <c r="E65" s="18"/>
    </row>
    <row r="66" spans="1:5" s="19" customFormat="1" x14ac:dyDescent="0.45">
      <c r="A66" s="18" t="s">
        <v>761</v>
      </c>
      <c r="B66" s="18" t="s">
        <v>762</v>
      </c>
      <c r="C66" s="18" t="s">
        <v>763</v>
      </c>
      <c r="D66" s="18" t="s">
        <v>764</v>
      </c>
      <c r="E66" s="18" t="s">
        <v>765</v>
      </c>
    </row>
    <row r="67" spans="1:5" s="19" customFormat="1" x14ac:dyDescent="0.45">
      <c r="A67" s="18" t="s">
        <v>800</v>
      </c>
      <c r="B67" s="18" t="s">
        <v>801</v>
      </c>
      <c r="C67" s="18" t="s">
        <v>802</v>
      </c>
      <c r="D67" s="18" t="s">
        <v>803</v>
      </c>
      <c r="E67" s="18" t="s">
        <v>804</v>
      </c>
    </row>
    <row r="68" spans="1:5" s="19" customFormat="1" x14ac:dyDescent="0.45">
      <c r="A68" s="18" t="s">
        <v>667</v>
      </c>
      <c r="B68" s="18">
        <v>-74.81</v>
      </c>
      <c r="C68" s="18">
        <v>0.48449999999999999</v>
      </c>
      <c r="D68" s="18">
        <v>6.5659999999999998</v>
      </c>
      <c r="E68" s="18">
        <v>3.3450000000000002</v>
      </c>
    </row>
    <row r="69" spans="1:5" s="19" customFormat="1" x14ac:dyDescent="0.45">
      <c r="A69" s="18" t="s">
        <v>668</v>
      </c>
      <c r="B69" s="18">
        <v>-84.1</v>
      </c>
      <c r="C69" s="18">
        <v>-2.1739999999999999</v>
      </c>
      <c r="D69" s="18">
        <v>5.21</v>
      </c>
      <c r="E69" s="18">
        <v>2.5550000000000002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A90D3-77FC-411C-B0D9-266848671DE7}">
  <dimension ref="A1:G69"/>
  <sheetViews>
    <sheetView workbookViewId="0"/>
  </sheetViews>
  <sheetFormatPr defaultRowHeight="13.5" x14ac:dyDescent="0.35"/>
  <cols>
    <col min="1" max="1" width="28.06640625" style="1" bestFit="1" customWidth="1"/>
    <col min="2" max="2" width="16.73046875" style="3" bestFit="1" customWidth="1"/>
    <col min="3" max="5" width="9.06640625" style="3"/>
    <col min="6" max="6" width="18.46484375" style="3" bestFit="1" customWidth="1"/>
    <col min="7" max="7" width="12.19921875" style="3" bestFit="1" customWidth="1"/>
    <col min="8" max="16384" width="9.06640625" style="3"/>
  </cols>
  <sheetData>
    <row r="1" spans="1:7" x14ac:dyDescent="0.35">
      <c r="A1" s="1" t="s">
        <v>805</v>
      </c>
    </row>
    <row r="2" spans="1:7" x14ac:dyDescent="0.35">
      <c r="A2" s="1">
        <v>120.001</v>
      </c>
      <c r="B2" s="3" t="s">
        <v>806</v>
      </c>
      <c r="D2" s="3">
        <f>AVERAGE(A2:A4)</f>
        <v>117.66766666666668</v>
      </c>
      <c r="E2" s="3">
        <v>100</v>
      </c>
    </row>
    <row r="3" spans="1:7" x14ac:dyDescent="0.35">
      <c r="A3" s="1">
        <v>124.501</v>
      </c>
      <c r="B3" s="3" t="s">
        <v>806</v>
      </c>
      <c r="D3" s="3">
        <f>AVERAGE(A5:A7)</f>
        <v>149.39333333333332</v>
      </c>
      <c r="E3" s="3">
        <f>(D3/D2)*100</f>
        <v>126.96209380656821</v>
      </c>
      <c r="F3" s="20" t="s">
        <v>807</v>
      </c>
      <c r="G3" s="20" t="s">
        <v>808</v>
      </c>
    </row>
    <row r="4" spans="1:7" x14ac:dyDescent="0.35">
      <c r="A4" s="1">
        <v>108.501</v>
      </c>
      <c r="B4" s="3" t="s">
        <v>806</v>
      </c>
      <c r="D4" s="3">
        <f>AVERAGE(A8:A10)</f>
        <v>225.45666666666668</v>
      </c>
      <c r="E4" s="3">
        <f>(D4/D2)*100</f>
        <v>191.60460392687878</v>
      </c>
      <c r="F4" s="20" t="s">
        <v>809</v>
      </c>
      <c r="G4" s="20" t="s">
        <v>810</v>
      </c>
    </row>
    <row r="5" spans="1:7" x14ac:dyDescent="0.35">
      <c r="A5" s="1">
        <v>165.501</v>
      </c>
      <c r="B5" s="3" t="s">
        <v>808</v>
      </c>
      <c r="D5" s="3" t="s">
        <v>811</v>
      </c>
    </row>
    <row r="6" spans="1:7" x14ac:dyDescent="0.35">
      <c r="A6" s="1">
        <v>141.572</v>
      </c>
      <c r="B6" s="3" t="s">
        <v>808</v>
      </c>
      <c r="D6" s="3" t="s">
        <v>812</v>
      </c>
    </row>
    <row r="7" spans="1:7" x14ac:dyDescent="0.35">
      <c r="A7" s="1">
        <v>141.107</v>
      </c>
      <c r="B7" s="3" t="s">
        <v>808</v>
      </c>
    </row>
    <row r="8" spans="1:7" x14ac:dyDescent="0.35">
      <c r="A8" s="1">
        <v>236.02799999999999</v>
      </c>
      <c r="B8" s="3" t="s">
        <v>810</v>
      </c>
    </row>
    <row r="9" spans="1:7" x14ac:dyDescent="0.35">
      <c r="A9" s="1">
        <v>226.67500000000001</v>
      </c>
      <c r="B9" s="3" t="s">
        <v>810</v>
      </c>
    </row>
    <row r="10" spans="1:7" x14ac:dyDescent="0.35">
      <c r="A10" s="1">
        <v>213.667</v>
      </c>
      <c r="B10" s="3" t="s">
        <v>810</v>
      </c>
    </row>
    <row r="12" spans="1:7" x14ac:dyDescent="0.35">
      <c r="A12" s="1">
        <v>62.002000000000002</v>
      </c>
      <c r="B12" s="3" t="s">
        <v>806</v>
      </c>
      <c r="D12" s="3">
        <f>AVERAGE(A12:A14)</f>
        <v>59.667333333333339</v>
      </c>
      <c r="E12" s="3">
        <v>100</v>
      </c>
    </row>
    <row r="13" spans="1:7" x14ac:dyDescent="0.35">
      <c r="A13" s="1">
        <v>58.5</v>
      </c>
      <c r="B13" s="3" t="s">
        <v>806</v>
      </c>
      <c r="D13" s="3">
        <f>AVERAGE(A15:A17)</f>
        <v>89.337666666666678</v>
      </c>
      <c r="E13" s="3">
        <f>(D13/D12)*100</f>
        <v>149.72626004178724</v>
      </c>
      <c r="F13" s="20" t="s">
        <v>813</v>
      </c>
      <c r="G13" s="20" t="s">
        <v>814</v>
      </c>
    </row>
    <row r="14" spans="1:7" x14ac:dyDescent="0.35">
      <c r="A14" s="1">
        <v>58.5</v>
      </c>
      <c r="B14" s="3" t="s">
        <v>806</v>
      </c>
      <c r="D14" s="3" t="s">
        <v>815</v>
      </c>
    </row>
    <row r="15" spans="1:7" x14ac:dyDescent="0.35">
      <c r="A15" s="1">
        <v>93.501000000000005</v>
      </c>
      <c r="B15" s="3" t="s">
        <v>814</v>
      </c>
      <c r="D15" s="3" t="s">
        <v>816</v>
      </c>
    </row>
    <row r="16" spans="1:7" x14ac:dyDescent="0.35">
      <c r="A16" s="1">
        <v>90.006</v>
      </c>
      <c r="B16" s="3" t="s">
        <v>814</v>
      </c>
    </row>
    <row r="17" spans="1:7" x14ac:dyDescent="0.35">
      <c r="A17" s="1">
        <v>84.506</v>
      </c>
      <c r="B17" s="3" t="s">
        <v>814</v>
      </c>
    </row>
    <row r="19" spans="1:7" x14ac:dyDescent="0.35">
      <c r="A19" s="1">
        <v>36.835000000000001</v>
      </c>
      <c r="B19" s="3" t="s">
        <v>817</v>
      </c>
      <c r="D19" s="3">
        <f>AVERAGE(A19:A21)</f>
        <v>36.78</v>
      </c>
      <c r="E19" s="3">
        <v>100</v>
      </c>
    </row>
    <row r="20" spans="1:7" x14ac:dyDescent="0.35">
      <c r="A20" s="1">
        <v>37.167999999999999</v>
      </c>
      <c r="B20" s="3" t="s">
        <v>817</v>
      </c>
      <c r="D20" s="3">
        <f>AVERAGE(A22:A24)</f>
        <v>49.917000000000002</v>
      </c>
      <c r="E20" s="3">
        <f>(D20/D19)*100</f>
        <v>135.71778140293637</v>
      </c>
      <c r="F20" s="20" t="s">
        <v>818</v>
      </c>
      <c r="G20" s="20" t="s">
        <v>819</v>
      </c>
    </row>
    <row r="21" spans="1:7" x14ac:dyDescent="0.35">
      <c r="A21" s="1">
        <v>36.337000000000003</v>
      </c>
      <c r="B21" s="3" t="s">
        <v>817</v>
      </c>
      <c r="D21" s="3">
        <f>AVERAGE(A25:A27)</f>
        <v>50.809666666666665</v>
      </c>
      <c r="E21" s="3">
        <f>(D21/D19)*100</f>
        <v>138.14482508609751</v>
      </c>
      <c r="F21" s="20" t="s">
        <v>818</v>
      </c>
      <c r="G21" s="20" t="s">
        <v>820</v>
      </c>
    </row>
    <row r="22" spans="1:7" x14ac:dyDescent="0.35">
      <c r="A22" s="1">
        <v>48.875</v>
      </c>
      <c r="B22" s="3" t="s">
        <v>821</v>
      </c>
      <c r="D22" s="3" t="s">
        <v>822</v>
      </c>
    </row>
    <row r="23" spans="1:7" x14ac:dyDescent="0.35">
      <c r="A23" s="1">
        <v>49.625999999999998</v>
      </c>
      <c r="B23" s="3" t="s">
        <v>821</v>
      </c>
      <c r="D23" s="3" t="s">
        <v>823</v>
      </c>
    </row>
    <row r="24" spans="1:7" x14ac:dyDescent="0.35">
      <c r="A24" s="1">
        <v>51.25</v>
      </c>
      <c r="B24" s="3" t="s">
        <v>821</v>
      </c>
    </row>
    <row r="25" spans="1:7" x14ac:dyDescent="0.35">
      <c r="A25" s="1">
        <v>49.667999999999999</v>
      </c>
      <c r="B25" s="3" t="s">
        <v>820</v>
      </c>
    </row>
    <row r="26" spans="1:7" x14ac:dyDescent="0.35">
      <c r="A26" s="1">
        <v>51.000999999999998</v>
      </c>
      <c r="B26" s="3" t="s">
        <v>820</v>
      </c>
    </row>
    <row r="27" spans="1:7" x14ac:dyDescent="0.35">
      <c r="A27" s="1">
        <v>51.76</v>
      </c>
      <c r="B27" s="3" t="s">
        <v>820</v>
      </c>
    </row>
    <row r="29" spans="1:7" x14ac:dyDescent="0.35">
      <c r="A29" s="1">
        <v>152.053</v>
      </c>
      <c r="B29" s="3" t="s">
        <v>824</v>
      </c>
      <c r="D29" s="3">
        <f>AVERAGE(A29:A31)</f>
        <v>147.02333333333334</v>
      </c>
      <c r="E29" s="3">
        <v>100</v>
      </c>
    </row>
    <row r="30" spans="1:7" x14ac:dyDescent="0.35">
      <c r="A30" s="1">
        <v>145.01400000000001</v>
      </c>
      <c r="B30" s="3" t="s">
        <v>824</v>
      </c>
      <c r="D30" s="3">
        <f>AVERAGE(A32:A34)</f>
        <v>287.52733333333327</v>
      </c>
      <c r="E30" s="3">
        <f>(D30/D29)*100</f>
        <v>195.5657832090144</v>
      </c>
      <c r="F30" s="20" t="s">
        <v>809</v>
      </c>
      <c r="G30" s="20" t="s">
        <v>825</v>
      </c>
    </row>
    <row r="31" spans="1:7" x14ac:dyDescent="0.35">
      <c r="A31" s="1">
        <v>144.00299999999999</v>
      </c>
      <c r="B31" s="3" t="s">
        <v>824</v>
      </c>
      <c r="D31" s="3" t="s">
        <v>826</v>
      </c>
    </row>
    <row r="32" spans="1:7" x14ac:dyDescent="0.35">
      <c r="A32" s="1">
        <v>289.08499999999998</v>
      </c>
      <c r="B32" s="3" t="s">
        <v>825</v>
      </c>
      <c r="D32" s="3" t="s">
        <v>827</v>
      </c>
    </row>
    <row r="33" spans="1:7" x14ac:dyDescent="0.35">
      <c r="A33" s="1">
        <v>291.04300000000001</v>
      </c>
      <c r="B33" s="3" t="s">
        <v>825</v>
      </c>
    </row>
    <row r="34" spans="1:7" x14ac:dyDescent="0.35">
      <c r="A34" s="1">
        <v>282.45400000000001</v>
      </c>
      <c r="B34" s="3" t="s">
        <v>825</v>
      </c>
    </row>
    <row r="36" spans="1:7" x14ac:dyDescent="0.35">
      <c r="A36" s="1">
        <v>60.518999999999998</v>
      </c>
      <c r="B36" s="3" t="s">
        <v>828</v>
      </c>
      <c r="D36" s="3">
        <f>AVERAGE(A36:A38)</f>
        <v>61.022999999999996</v>
      </c>
      <c r="E36" s="3">
        <v>100</v>
      </c>
    </row>
    <row r="37" spans="1:7" x14ac:dyDescent="0.35">
      <c r="A37" s="1">
        <v>59.018999999999998</v>
      </c>
      <c r="B37" s="3" t="s">
        <v>828</v>
      </c>
      <c r="D37" s="3">
        <f>AVERAGE(A39:A41)</f>
        <v>61.667333333333339</v>
      </c>
      <c r="E37" s="3">
        <f>(D37/D36)*100</f>
        <v>101.05588603204258</v>
      </c>
      <c r="F37" s="20" t="s">
        <v>829</v>
      </c>
      <c r="G37" s="20" t="s">
        <v>830</v>
      </c>
    </row>
    <row r="38" spans="1:7" x14ac:dyDescent="0.35">
      <c r="A38" s="1">
        <v>63.530999999999999</v>
      </c>
      <c r="B38" s="3" t="s">
        <v>828</v>
      </c>
      <c r="D38" s="3">
        <f>AVERAGE(A42:A44)</f>
        <v>107.76333333333332</v>
      </c>
      <c r="E38" s="3">
        <f>(D38/D36)*100</f>
        <v>176.59461733007774</v>
      </c>
      <c r="F38" s="20" t="s">
        <v>831</v>
      </c>
      <c r="G38" s="20" t="s">
        <v>832</v>
      </c>
    </row>
    <row r="39" spans="1:7" x14ac:dyDescent="0.35">
      <c r="A39" s="1">
        <v>61.000999999999998</v>
      </c>
      <c r="B39" s="3" t="s">
        <v>830</v>
      </c>
      <c r="D39" s="3">
        <f>AVERAGE(A45:A47)</f>
        <v>67.25566666666667</v>
      </c>
      <c r="E39" s="3">
        <f>(D39/D36)*100</f>
        <v>110.21363529598132</v>
      </c>
      <c r="F39" s="20" t="s">
        <v>833</v>
      </c>
      <c r="G39" s="20" t="s">
        <v>834</v>
      </c>
    </row>
    <row r="40" spans="1:7" x14ac:dyDescent="0.35">
      <c r="A40" s="1">
        <v>63</v>
      </c>
      <c r="B40" s="3" t="s">
        <v>830</v>
      </c>
      <c r="D40" s="3" t="s">
        <v>835</v>
      </c>
    </row>
    <row r="41" spans="1:7" x14ac:dyDescent="0.35">
      <c r="A41" s="1">
        <v>61.000999999999998</v>
      </c>
      <c r="B41" s="3" t="s">
        <v>830</v>
      </c>
      <c r="D41" s="3" t="s">
        <v>836</v>
      </c>
    </row>
    <row r="42" spans="1:7" x14ac:dyDescent="0.35">
      <c r="A42" s="1">
        <v>111.5</v>
      </c>
      <c r="B42" s="3" t="s">
        <v>832</v>
      </c>
    </row>
    <row r="43" spans="1:7" x14ac:dyDescent="0.35">
      <c r="A43" s="1">
        <v>108.76</v>
      </c>
      <c r="B43" s="3" t="s">
        <v>832</v>
      </c>
    </row>
    <row r="44" spans="1:7" x14ac:dyDescent="0.35">
      <c r="A44" s="1">
        <v>103.03</v>
      </c>
      <c r="B44" s="3" t="s">
        <v>832</v>
      </c>
    </row>
    <row r="45" spans="1:7" x14ac:dyDescent="0.35">
      <c r="A45" s="1">
        <v>70.251999999999995</v>
      </c>
      <c r="B45" s="3" t="s">
        <v>834</v>
      </c>
    </row>
    <row r="46" spans="1:7" x14ac:dyDescent="0.35">
      <c r="A46" s="1">
        <v>69.007000000000005</v>
      </c>
      <c r="B46" s="3" t="s">
        <v>834</v>
      </c>
    </row>
    <row r="47" spans="1:7" x14ac:dyDescent="0.35">
      <c r="A47" s="1">
        <v>62.508000000000003</v>
      </c>
      <c r="B47" s="3" t="s">
        <v>834</v>
      </c>
    </row>
    <row r="50" spans="2:6" x14ac:dyDescent="0.35">
      <c r="B50" s="3" t="s">
        <v>837</v>
      </c>
    </row>
    <row r="51" spans="2:6" x14ac:dyDescent="0.35">
      <c r="B51" s="3" t="s">
        <v>838</v>
      </c>
      <c r="D51" s="3">
        <v>205.41783333333328</v>
      </c>
      <c r="E51" s="3">
        <v>100</v>
      </c>
    </row>
    <row r="52" spans="2:6" x14ac:dyDescent="0.35">
      <c r="B52" s="3" t="s">
        <v>839</v>
      </c>
      <c r="D52" s="3">
        <v>237.0754</v>
      </c>
      <c r="E52" s="3">
        <f>(D52/D51)*100</f>
        <v>115.41130395202627</v>
      </c>
      <c r="F52" s="20" t="s">
        <v>840</v>
      </c>
    </row>
    <row r="53" spans="2:6" x14ac:dyDescent="0.35">
      <c r="B53" s="3" t="s">
        <v>841</v>
      </c>
      <c r="D53" s="3">
        <v>217.00117647058823</v>
      </c>
      <c r="E53" s="3">
        <f>(D53/D51)*100</f>
        <v>105.6389179796569</v>
      </c>
      <c r="F53" s="20" t="s">
        <v>842</v>
      </c>
    </row>
    <row r="54" spans="2:6" x14ac:dyDescent="0.35">
      <c r="B54" s="3" t="s">
        <v>843</v>
      </c>
      <c r="D54" s="3">
        <v>205.79915789473679</v>
      </c>
      <c r="E54" s="3">
        <f>(D54/D51)*100</f>
        <v>100.18563362061401</v>
      </c>
      <c r="F54" s="20" t="s">
        <v>829</v>
      </c>
    </row>
    <row r="55" spans="2:6" x14ac:dyDescent="0.35">
      <c r="B55" s="3" t="s">
        <v>844</v>
      </c>
      <c r="D55" s="3">
        <v>205.62142857142857</v>
      </c>
      <c r="E55" s="3">
        <f>(D55/D51)*100</f>
        <v>100.09911273758054</v>
      </c>
      <c r="F55" s="20" t="s">
        <v>829</v>
      </c>
    </row>
    <row r="58" spans="2:6" x14ac:dyDescent="0.35">
      <c r="B58" s="3" t="s">
        <v>845</v>
      </c>
      <c r="D58" s="3">
        <v>229.31407608695662</v>
      </c>
      <c r="E58" s="3">
        <v>100</v>
      </c>
    </row>
    <row r="59" spans="2:6" x14ac:dyDescent="0.35">
      <c r="B59" s="3" t="s">
        <v>846</v>
      </c>
      <c r="D59" s="3">
        <v>250.23263636363635</v>
      </c>
      <c r="E59" s="3">
        <f>(D59/D58)*100</f>
        <v>109.12223123570809</v>
      </c>
      <c r="F59" s="20" t="s">
        <v>847</v>
      </c>
    </row>
    <row r="60" spans="2:6" x14ac:dyDescent="0.35">
      <c r="B60" s="3" t="s">
        <v>848</v>
      </c>
      <c r="D60" s="3">
        <v>233.07608641975318</v>
      </c>
      <c r="E60" s="3">
        <f>(D60/D58)*100</f>
        <v>101.64054924014782</v>
      </c>
      <c r="F60" s="20" t="s">
        <v>849</v>
      </c>
    </row>
    <row r="61" spans="2:6" x14ac:dyDescent="0.35">
      <c r="B61" s="3" t="s">
        <v>850</v>
      </c>
      <c r="D61" s="3">
        <v>226.99512820512822</v>
      </c>
      <c r="E61" s="3">
        <f>(D61/D58)*100</f>
        <v>98.988745949921949</v>
      </c>
      <c r="F61" s="20" t="s">
        <v>829</v>
      </c>
    </row>
    <row r="62" spans="2:6" x14ac:dyDescent="0.35">
      <c r="B62" s="3" t="s">
        <v>851</v>
      </c>
      <c r="D62" s="3">
        <v>228.2788888888889</v>
      </c>
      <c r="E62" s="3">
        <f>(D62/D58)*100</f>
        <v>99.548572326770227</v>
      </c>
      <c r="F62" s="20" t="s">
        <v>829</v>
      </c>
    </row>
    <row r="65" spans="2:6" x14ac:dyDescent="0.35">
      <c r="B65" s="3" t="s">
        <v>852</v>
      </c>
      <c r="D65" s="3">
        <v>237.76458823529407</v>
      </c>
      <c r="E65" s="3">
        <v>100</v>
      </c>
    </row>
    <row r="66" spans="2:6" x14ac:dyDescent="0.35">
      <c r="B66" s="3" t="s">
        <v>853</v>
      </c>
      <c r="D66" s="3">
        <v>250.94394736842114</v>
      </c>
      <c r="E66" s="3">
        <f>(D66/D65)*100</f>
        <v>105.54302860276428</v>
      </c>
      <c r="F66" s="20" t="s">
        <v>842</v>
      </c>
    </row>
    <row r="67" spans="2:6" x14ac:dyDescent="0.35">
      <c r="B67" s="3" t="s">
        <v>854</v>
      </c>
      <c r="D67" s="3">
        <v>247.15417647058828</v>
      </c>
      <c r="E67" s="3">
        <f>(D67/D65)*100</f>
        <v>103.94911130584433</v>
      </c>
      <c r="F67" s="20" t="s">
        <v>855</v>
      </c>
    </row>
    <row r="68" spans="2:6" x14ac:dyDescent="0.35">
      <c r="B68" s="3" t="s">
        <v>856</v>
      </c>
      <c r="D68" s="3">
        <v>237.68960317460323</v>
      </c>
      <c r="E68" s="3">
        <f>(D68/D65)*100</f>
        <v>99.96846247742468</v>
      </c>
      <c r="F68" s="20" t="s">
        <v>829</v>
      </c>
    </row>
    <row r="69" spans="2:6" x14ac:dyDescent="0.35">
      <c r="B69" s="3" t="s">
        <v>857</v>
      </c>
      <c r="D69" s="3">
        <v>240.48533333333339</v>
      </c>
      <c r="E69" s="3">
        <f>(D69/D65)*100</f>
        <v>101.14430206711305</v>
      </c>
      <c r="F69" s="20" t="s">
        <v>829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3881-C810-4066-BDCE-345B7A4EA074}">
  <dimension ref="A1:L119"/>
  <sheetViews>
    <sheetView workbookViewId="0"/>
  </sheetViews>
  <sheetFormatPr defaultColWidth="8.9296875" defaultRowHeight="13.5" x14ac:dyDescent="0.35"/>
  <cols>
    <col min="1" max="1" width="14.1328125" style="1" bestFit="1" customWidth="1"/>
    <col min="2" max="2" width="13.9296875" style="1" bestFit="1" customWidth="1"/>
    <col min="3" max="3" width="23.53125" style="1" bestFit="1" customWidth="1"/>
    <col min="4" max="4" width="8.9296875" style="1"/>
    <col min="5" max="5" width="13" style="1" bestFit="1" customWidth="1"/>
    <col min="6" max="6" width="29.53125" style="1" bestFit="1" customWidth="1"/>
    <col min="7" max="7" width="8.9296875" style="1"/>
    <col min="8" max="8" width="15" style="1" bestFit="1" customWidth="1"/>
    <col min="9" max="9" width="29.53125" style="1" bestFit="1" customWidth="1"/>
    <col min="10" max="10" width="8.9296875" style="1"/>
    <col min="11" max="11" width="15" style="1" bestFit="1" customWidth="1"/>
    <col min="12" max="12" width="29.53125" style="1" bestFit="1" customWidth="1"/>
    <col min="13" max="16384" width="8.9296875" style="1"/>
  </cols>
  <sheetData>
    <row r="1" spans="1:12" x14ac:dyDescent="0.35">
      <c r="A1" s="1" t="s">
        <v>156</v>
      </c>
    </row>
    <row r="2" spans="1:12" x14ac:dyDescent="0.35">
      <c r="A2" s="1" t="s">
        <v>63</v>
      </c>
      <c r="B2" s="1" t="s">
        <v>0</v>
      </c>
      <c r="E2" s="1" t="s">
        <v>1</v>
      </c>
      <c r="H2" s="1" t="s">
        <v>64</v>
      </c>
      <c r="K2" s="1" t="s">
        <v>3</v>
      </c>
    </row>
    <row r="3" spans="1:12" x14ac:dyDescent="0.35">
      <c r="A3" s="1">
        <v>7</v>
      </c>
      <c r="B3" s="1" t="s">
        <v>65</v>
      </c>
      <c r="C3" s="1" t="s">
        <v>66</v>
      </c>
      <c r="E3" s="1">
        <v>67.778000000000006</v>
      </c>
      <c r="F3" s="1" t="s">
        <v>66</v>
      </c>
      <c r="H3" s="1">
        <v>173.012</v>
      </c>
      <c r="I3" s="1" t="s">
        <v>67</v>
      </c>
      <c r="J3" s="3"/>
      <c r="K3" s="1">
        <v>206.119</v>
      </c>
      <c r="L3" s="1" t="s">
        <v>67</v>
      </c>
    </row>
    <row r="4" spans="1:12" x14ac:dyDescent="0.35">
      <c r="A4" s="1">
        <v>7</v>
      </c>
      <c r="B4" s="1">
        <v>2012.761</v>
      </c>
      <c r="C4" s="1" t="s">
        <v>68</v>
      </c>
      <c r="E4" s="1">
        <v>56.137999999999998</v>
      </c>
      <c r="F4" s="1" t="s">
        <v>68</v>
      </c>
      <c r="H4" s="1">
        <v>182.011</v>
      </c>
      <c r="I4" s="1" t="s">
        <v>69</v>
      </c>
      <c r="J4" s="3"/>
      <c r="K4" s="1">
        <v>197.09100000000001</v>
      </c>
      <c r="L4" s="1" t="s">
        <v>67</v>
      </c>
    </row>
    <row r="5" spans="1:12" x14ac:dyDescent="0.35">
      <c r="A5" s="1">
        <v>7</v>
      </c>
      <c r="B5" s="1">
        <v>1925.066</v>
      </c>
      <c r="C5" s="1" t="s">
        <v>70</v>
      </c>
      <c r="E5" s="1">
        <v>67.162999999999997</v>
      </c>
      <c r="F5" s="1" t="s">
        <v>70</v>
      </c>
      <c r="H5" s="1">
        <v>188.04300000000001</v>
      </c>
      <c r="I5" s="1" t="s">
        <v>71</v>
      </c>
      <c r="J5" s="3"/>
      <c r="K5" s="1">
        <v>191.00299999999999</v>
      </c>
      <c r="L5" s="1" t="s">
        <v>67</v>
      </c>
    </row>
    <row r="6" spans="1:12" x14ac:dyDescent="0.35">
      <c r="A6" s="1">
        <v>7</v>
      </c>
      <c r="B6" s="1">
        <v>1922.4949999999999</v>
      </c>
      <c r="C6" s="1" t="s">
        <v>72</v>
      </c>
      <c r="E6" s="1">
        <v>57.710999999999999</v>
      </c>
      <c r="F6" s="1" t="s">
        <v>72</v>
      </c>
      <c r="H6" s="1">
        <v>216.333</v>
      </c>
      <c r="I6" s="1" t="s">
        <v>73</v>
      </c>
      <c r="J6" s="3"/>
      <c r="K6" s="1">
        <v>215.66900000000001</v>
      </c>
      <c r="L6" s="1" t="s">
        <v>69</v>
      </c>
    </row>
    <row r="7" spans="1:12" x14ac:dyDescent="0.35">
      <c r="A7" s="1">
        <v>7</v>
      </c>
      <c r="B7" s="1">
        <v>1960.144</v>
      </c>
      <c r="C7" s="1" t="s">
        <v>74</v>
      </c>
      <c r="E7" s="1">
        <v>59.957999999999998</v>
      </c>
      <c r="F7" s="1" t="s">
        <v>74</v>
      </c>
      <c r="H7" s="1">
        <v>196.36699999999999</v>
      </c>
      <c r="I7" s="1" t="s">
        <v>75</v>
      </c>
      <c r="J7" s="3"/>
      <c r="K7" s="1">
        <v>192.92500000000001</v>
      </c>
      <c r="L7" s="1" t="s">
        <v>69</v>
      </c>
    </row>
    <row r="8" spans="1:12" x14ac:dyDescent="0.35">
      <c r="A8" s="1">
        <v>6</v>
      </c>
      <c r="B8" s="1">
        <v>1824.742</v>
      </c>
      <c r="C8" s="1" t="s">
        <v>76</v>
      </c>
      <c r="E8" s="1">
        <v>82.481999999999999</v>
      </c>
      <c r="F8" s="1" t="s">
        <v>76</v>
      </c>
      <c r="H8" s="1">
        <v>224.22300000000001</v>
      </c>
      <c r="I8" s="1" t="s">
        <v>77</v>
      </c>
      <c r="J8" s="3"/>
      <c r="K8" s="1">
        <v>193.31299999999999</v>
      </c>
      <c r="L8" s="1" t="s">
        <v>69</v>
      </c>
    </row>
    <row r="9" spans="1:12" x14ac:dyDescent="0.35">
      <c r="A9" s="1">
        <v>7</v>
      </c>
      <c r="B9" s="1">
        <v>1920.6669999999999</v>
      </c>
      <c r="C9" s="1" t="s">
        <v>78</v>
      </c>
      <c r="E9" s="1">
        <v>67.447000000000003</v>
      </c>
      <c r="F9" s="1" t="s">
        <v>78</v>
      </c>
      <c r="H9" s="1">
        <v>206.785</v>
      </c>
      <c r="I9" s="1" t="s">
        <v>79</v>
      </c>
      <c r="K9" s="1">
        <v>218.358</v>
      </c>
      <c r="L9" s="1" t="s">
        <v>71</v>
      </c>
    </row>
    <row r="10" spans="1:12" x14ac:dyDescent="0.35">
      <c r="A10" s="1">
        <v>7</v>
      </c>
      <c r="B10" s="1">
        <v>1996.5070000000001</v>
      </c>
      <c r="C10" s="1" t="s">
        <v>80</v>
      </c>
      <c r="E10" s="1">
        <v>57.561999999999998</v>
      </c>
      <c r="F10" s="1" t="s">
        <v>80</v>
      </c>
      <c r="H10" s="1">
        <v>218.44900000000001</v>
      </c>
      <c r="I10" s="1" t="s">
        <v>81</v>
      </c>
      <c r="K10" s="1">
        <v>215.02799999999999</v>
      </c>
      <c r="L10" s="1" t="s">
        <v>71</v>
      </c>
    </row>
    <row r="11" spans="1:12" x14ac:dyDescent="0.35">
      <c r="A11" s="1">
        <v>6</v>
      </c>
      <c r="B11" s="1">
        <v>1835.5340000000001</v>
      </c>
      <c r="C11" s="1" t="s">
        <v>82</v>
      </c>
      <c r="E11" s="1">
        <v>73.117000000000004</v>
      </c>
      <c r="F11" s="1" t="s">
        <v>82</v>
      </c>
      <c r="H11" s="1">
        <v>222.036</v>
      </c>
      <c r="I11" s="1" t="s">
        <v>83</v>
      </c>
      <c r="K11" s="1">
        <v>200.00200000000001</v>
      </c>
      <c r="L11" s="1" t="s">
        <v>71</v>
      </c>
    </row>
    <row r="12" spans="1:12" x14ac:dyDescent="0.35">
      <c r="A12" s="1">
        <v>7</v>
      </c>
      <c r="B12" s="1">
        <v>1885.527</v>
      </c>
      <c r="C12" s="1" t="s">
        <v>84</v>
      </c>
      <c r="E12" s="1">
        <v>79.087999999999994</v>
      </c>
      <c r="F12" s="1" t="s">
        <v>84</v>
      </c>
      <c r="H12" s="1">
        <v>210.08600000000001</v>
      </c>
      <c r="I12" s="1" t="s">
        <v>85</v>
      </c>
      <c r="K12" s="1" t="s">
        <v>62</v>
      </c>
      <c r="L12" s="1" t="s">
        <v>73</v>
      </c>
    </row>
    <row r="13" spans="1:12" x14ac:dyDescent="0.35">
      <c r="A13" s="1">
        <v>7</v>
      </c>
      <c r="B13" s="1">
        <v>1840.63</v>
      </c>
      <c r="C13" s="1" t="s">
        <v>86</v>
      </c>
      <c r="E13" s="1">
        <v>61.36</v>
      </c>
      <c r="F13" s="1" t="s">
        <v>86</v>
      </c>
      <c r="H13" s="1">
        <v>180.54400000000001</v>
      </c>
      <c r="I13" s="1" t="s">
        <v>87</v>
      </c>
      <c r="K13" s="1" t="s">
        <v>62</v>
      </c>
      <c r="L13" s="1" t="s">
        <v>73</v>
      </c>
    </row>
    <row r="14" spans="1:12" x14ac:dyDescent="0.35">
      <c r="A14" s="1">
        <v>7</v>
      </c>
      <c r="B14" s="1" t="s">
        <v>65</v>
      </c>
      <c r="C14" s="1" t="s">
        <v>88</v>
      </c>
      <c r="E14" s="1">
        <v>69.623999999999995</v>
      </c>
      <c r="F14" s="1" t="s">
        <v>88</v>
      </c>
      <c r="H14" s="1">
        <v>188.096</v>
      </c>
      <c r="I14" s="1" t="s">
        <v>89</v>
      </c>
      <c r="K14" s="1" t="s">
        <v>62</v>
      </c>
      <c r="L14" s="1" t="s">
        <v>73</v>
      </c>
    </row>
    <row r="15" spans="1:12" x14ac:dyDescent="0.35">
      <c r="A15" s="1">
        <v>7</v>
      </c>
      <c r="B15" s="1">
        <v>1816.443</v>
      </c>
      <c r="C15" s="1" t="s">
        <v>90</v>
      </c>
      <c r="E15" s="1">
        <v>79.593999999999994</v>
      </c>
      <c r="F15" s="1" t="s">
        <v>90</v>
      </c>
      <c r="H15" s="1">
        <v>229.47800000000001</v>
      </c>
      <c r="I15" s="1" t="s">
        <v>91</v>
      </c>
      <c r="K15" s="1">
        <v>243.994</v>
      </c>
      <c r="L15" s="1" t="s">
        <v>75</v>
      </c>
    </row>
    <row r="16" spans="1:12" x14ac:dyDescent="0.35">
      <c r="A16" s="1">
        <v>6</v>
      </c>
      <c r="B16" s="1">
        <v>1802.3230000000001</v>
      </c>
      <c r="C16" s="1" t="s">
        <v>92</v>
      </c>
      <c r="E16" s="1">
        <v>82.911000000000001</v>
      </c>
      <c r="F16" s="1" t="s">
        <v>92</v>
      </c>
      <c r="H16" s="1">
        <v>202.089</v>
      </c>
      <c r="I16" s="1" t="s">
        <v>93</v>
      </c>
      <c r="K16" s="1">
        <v>220.81899999999999</v>
      </c>
      <c r="L16" s="1" t="s">
        <v>75</v>
      </c>
    </row>
    <row r="17" spans="1:12" x14ac:dyDescent="0.35">
      <c r="A17" s="1">
        <v>7</v>
      </c>
      <c r="B17" s="1">
        <v>1966.347</v>
      </c>
      <c r="C17" s="1" t="s">
        <v>94</v>
      </c>
      <c r="E17" s="1">
        <v>69.426000000000002</v>
      </c>
      <c r="F17" s="1" t="s">
        <v>94</v>
      </c>
      <c r="H17" s="1">
        <v>218.74199999999999</v>
      </c>
      <c r="I17" s="1" t="s">
        <v>95</v>
      </c>
      <c r="K17" s="1">
        <v>206.874</v>
      </c>
      <c r="L17" s="1" t="s">
        <v>75</v>
      </c>
    </row>
    <row r="18" spans="1:12" x14ac:dyDescent="0.35">
      <c r="A18" s="1">
        <v>7</v>
      </c>
      <c r="B18" s="1" t="s">
        <v>65</v>
      </c>
      <c r="C18" s="1" t="s">
        <v>96</v>
      </c>
      <c r="E18" s="1">
        <v>64.061000000000007</v>
      </c>
      <c r="F18" s="1" t="s">
        <v>96</v>
      </c>
      <c r="H18" s="1">
        <v>171.68600000000001</v>
      </c>
      <c r="I18" s="1" t="s">
        <v>97</v>
      </c>
      <c r="K18" s="1" t="s">
        <v>62</v>
      </c>
      <c r="L18" s="1" t="s">
        <v>77</v>
      </c>
    </row>
    <row r="19" spans="1:12" x14ac:dyDescent="0.35">
      <c r="A19" s="1">
        <v>7</v>
      </c>
      <c r="B19" s="1">
        <v>1923.4490000000001</v>
      </c>
      <c r="C19" s="1" t="s">
        <v>98</v>
      </c>
      <c r="E19" s="1">
        <v>65.004000000000005</v>
      </c>
      <c r="F19" s="1" t="s">
        <v>98</v>
      </c>
      <c r="H19" s="1">
        <v>228.21899999999999</v>
      </c>
      <c r="I19" s="1" t="s">
        <v>99</v>
      </c>
      <c r="K19" s="1" t="s">
        <v>62</v>
      </c>
      <c r="L19" s="1" t="s">
        <v>77</v>
      </c>
    </row>
    <row r="20" spans="1:12" x14ac:dyDescent="0.35">
      <c r="A20" s="1">
        <v>7</v>
      </c>
      <c r="B20" s="1">
        <v>1909.798</v>
      </c>
      <c r="C20" s="1" t="s">
        <v>100</v>
      </c>
      <c r="E20" s="1">
        <v>60.274999999999999</v>
      </c>
      <c r="F20" s="1" t="s">
        <v>100</v>
      </c>
      <c r="H20" s="1">
        <v>218.387</v>
      </c>
      <c r="I20" s="1" t="s">
        <v>101</v>
      </c>
      <c r="K20" s="1" t="s">
        <v>62</v>
      </c>
      <c r="L20" s="1" t="s">
        <v>77</v>
      </c>
    </row>
    <row r="21" spans="1:12" x14ac:dyDescent="0.35">
      <c r="A21" s="1">
        <v>6</v>
      </c>
      <c r="B21" s="1">
        <v>1923.068</v>
      </c>
      <c r="C21" s="1" t="s">
        <v>102</v>
      </c>
      <c r="E21" s="1">
        <v>62.813000000000002</v>
      </c>
      <c r="F21" s="1" t="s">
        <v>102</v>
      </c>
      <c r="H21" s="1">
        <v>230.054</v>
      </c>
      <c r="I21" s="1" t="s">
        <v>103</v>
      </c>
      <c r="K21" s="1">
        <v>214.084</v>
      </c>
      <c r="L21" s="1" t="s">
        <v>79</v>
      </c>
    </row>
    <row r="22" spans="1:12" x14ac:dyDescent="0.35">
      <c r="A22" s="1">
        <v>7</v>
      </c>
      <c r="B22" s="1">
        <v>2007.921</v>
      </c>
      <c r="C22" s="1" t="s">
        <v>104</v>
      </c>
      <c r="E22" s="1">
        <v>59.296999999999997</v>
      </c>
      <c r="F22" s="1" t="s">
        <v>104</v>
      </c>
      <c r="H22" s="1">
        <v>173.649</v>
      </c>
      <c r="I22" s="1" t="s">
        <v>105</v>
      </c>
      <c r="K22" s="1">
        <v>208.154</v>
      </c>
      <c r="L22" s="1" t="s">
        <v>79</v>
      </c>
    </row>
    <row r="23" spans="1:12" x14ac:dyDescent="0.35">
      <c r="A23" s="1">
        <v>7</v>
      </c>
      <c r="B23" s="1">
        <v>1992.8320000000001</v>
      </c>
      <c r="C23" s="1" t="s">
        <v>106</v>
      </c>
      <c r="E23" s="1">
        <v>58.213999999999999</v>
      </c>
      <c r="F23" s="1" t="s">
        <v>106</v>
      </c>
      <c r="H23" s="1">
        <v>211.28700000000001</v>
      </c>
      <c r="I23" s="1" t="s">
        <v>107</v>
      </c>
      <c r="K23" s="1">
        <v>202.04</v>
      </c>
      <c r="L23" s="1" t="s">
        <v>79</v>
      </c>
    </row>
    <row r="24" spans="1:12" x14ac:dyDescent="0.35">
      <c r="A24" s="1">
        <v>7</v>
      </c>
      <c r="B24" s="1">
        <v>1880.741</v>
      </c>
      <c r="C24" s="1" t="s">
        <v>108</v>
      </c>
      <c r="E24" s="1">
        <v>66.739999999999995</v>
      </c>
      <c r="F24" s="1" t="s">
        <v>108</v>
      </c>
      <c r="H24" s="1">
        <v>177.767</v>
      </c>
      <c r="I24" s="1" t="s">
        <v>109</v>
      </c>
      <c r="K24" s="1">
        <v>232.13800000000001</v>
      </c>
      <c r="L24" s="1" t="s">
        <v>81</v>
      </c>
    </row>
    <row r="25" spans="1:12" x14ac:dyDescent="0.35">
      <c r="A25" s="1">
        <v>7</v>
      </c>
      <c r="B25" s="1">
        <v>2087.5410000000002</v>
      </c>
      <c r="C25" s="1" t="s">
        <v>110</v>
      </c>
      <c r="E25" s="1">
        <v>64.322000000000003</v>
      </c>
      <c r="F25" s="1" t="s">
        <v>110</v>
      </c>
      <c r="H25" s="1">
        <v>181.541</v>
      </c>
      <c r="I25" s="1" t="s">
        <v>111</v>
      </c>
      <c r="K25" s="1">
        <v>224.00899999999999</v>
      </c>
      <c r="L25" s="1" t="s">
        <v>81</v>
      </c>
    </row>
    <row r="26" spans="1:12" x14ac:dyDescent="0.35">
      <c r="A26" s="1">
        <v>6</v>
      </c>
      <c r="B26" s="1">
        <v>1817.758</v>
      </c>
      <c r="C26" s="1" t="s">
        <v>112</v>
      </c>
      <c r="E26" s="1">
        <v>55.51</v>
      </c>
      <c r="F26" s="1" t="s">
        <v>112</v>
      </c>
      <c r="H26" s="1">
        <v>213.00899999999999</v>
      </c>
      <c r="I26" s="1" t="s">
        <v>113</v>
      </c>
      <c r="K26" s="1">
        <v>206.03899999999999</v>
      </c>
      <c r="L26" s="1" t="s">
        <v>81</v>
      </c>
    </row>
    <row r="27" spans="1:12" x14ac:dyDescent="0.35">
      <c r="A27" s="1">
        <v>6</v>
      </c>
      <c r="B27" s="1">
        <v>1863.6369999999999</v>
      </c>
      <c r="C27" s="1" t="s">
        <v>114</v>
      </c>
      <c r="E27" s="1">
        <v>89.555000000000007</v>
      </c>
      <c r="F27" s="1" t="s">
        <v>114</v>
      </c>
      <c r="H27" s="1">
        <v>226.035</v>
      </c>
      <c r="I27" s="1" t="s">
        <v>115</v>
      </c>
      <c r="K27" s="1">
        <v>230.703</v>
      </c>
      <c r="L27" s="1" t="s">
        <v>85</v>
      </c>
    </row>
    <row r="28" spans="1:12" x14ac:dyDescent="0.35">
      <c r="A28" s="1">
        <v>7</v>
      </c>
      <c r="B28" s="1" t="s">
        <v>65</v>
      </c>
      <c r="C28" s="1" t="s">
        <v>116</v>
      </c>
      <c r="E28" s="1">
        <v>54.91</v>
      </c>
      <c r="F28" s="1" t="s">
        <v>116</v>
      </c>
      <c r="H28" s="1">
        <v>165.00299999999999</v>
      </c>
      <c r="I28" s="1" t="s">
        <v>117</v>
      </c>
      <c r="K28" s="1">
        <v>216.59200000000001</v>
      </c>
      <c r="L28" s="1" t="s">
        <v>85</v>
      </c>
    </row>
    <row r="29" spans="1:12" x14ac:dyDescent="0.35">
      <c r="A29" s="1">
        <v>5</v>
      </c>
      <c r="B29" s="1">
        <v>1868.9459999999999</v>
      </c>
      <c r="C29" s="1" t="s">
        <v>118</v>
      </c>
      <c r="E29" s="1">
        <v>67.713999999999999</v>
      </c>
      <c r="F29" s="1" t="s">
        <v>118</v>
      </c>
      <c r="H29" s="1">
        <v>246.203</v>
      </c>
      <c r="I29" s="1" t="s">
        <v>119</v>
      </c>
      <c r="K29" s="1">
        <v>220.58099999999999</v>
      </c>
      <c r="L29" s="1" t="s">
        <v>85</v>
      </c>
    </row>
    <row r="30" spans="1:12" x14ac:dyDescent="0.35">
      <c r="A30" s="1">
        <v>7</v>
      </c>
      <c r="B30" s="1">
        <v>1946.424</v>
      </c>
      <c r="C30" s="1" t="s">
        <v>120</v>
      </c>
      <c r="E30" s="1">
        <v>61.993000000000002</v>
      </c>
      <c r="F30" s="1" t="s">
        <v>120</v>
      </c>
      <c r="H30" s="1">
        <v>197.00299999999999</v>
      </c>
      <c r="I30" s="1" t="s">
        <v>121</v>
      </c>
      <c r="K30" s="1">
        <v>210.01</v>
      </c>
      <c r="L30" s="1" t="s">
        <v>87</v>
      </c>
    </row>
    <row r="31" spans="1:12" x14ac:dyDescent="0.35">
      <c r="A31" s="1">
        <v>7</v>
      </c>
      <c r="B31" s="1">
        <v>2063.8310000000001</v>
      </c>
      <c r="C31" s="1" t="s">
        <v>122</v>
      </c>
      <c r="E31" s="1">
        <v>60.576000000000001</v>
      </c>
      <c r="F31" s="1" t="s">
        <v>122</v>
      </c>
      <c r="H31" s="1">
        <v>173.566</v>
      </c>
      <c r="I31" s="1" t="s">
        <v>123</v>
      </c>
      <c r="K31" s="1">
        <v>212.00899999999999</v>
      </c>
      <c r="L31" s="1" t="s">
        <v>87</v>
      </c>
    </row>
    <row r="32" spans="1:12" x14ac:dyDescent="0.35">
      <c r="A32" s="1">
        <v>6</v>
      </c>
      <c r="B32" s="1">
        <v>1802.107</v>
      </c>
      <c r="C32" s="1" t="s">
        <v>124</v>
      </c>
      <c r="E32" s="1">
        <v>85.802999999999997</v>
      </c>
      <c r="F32" s="1" t="s">
        <v>124</v>
      </c>
      <c r="H32" s="1">
        <v>284.34500000000003</v>
      </c>
      <c r="I32" s="1" t="s">
        <v>125</v>
      </c>
      <c r="K32" s="1">
        <v>208</v>
      </c>
      <c r="L32" s="1" t="s">
        <v>87</v>
      </c>
    </row>
    <row r="33" spans="1:12" x14ac:dyDescent="0.35">
      <c r="A33" s="1">
        <v>6</v>
      </c>
      <c r="B33" s="1">
        <v>1897.828</v>
      </c>
      <c r="C33" s="1" t="s">
        <v>126</v>
      </c>
      <c r="E33" s="1">
        <v>67.423000000000002</v>
      </c>
      <c r="F33" s="1" t="s">
        <v>126</v>
      </c>
      <c r="H33" s="1">
        <v>227.07900000000001</v>
      </c>
      <c r="I33" s="1" t="s">
        <v>127</v>
      </c>
      <c r="K33" s="1">
        <v>219.51300000000001</v>
      </c>
      <c r="L33" s="1" t="s">
        <v>89</v>
      </c>
    </row>
    <row r="34" spans="1:12" x14ac:dyDescent="0.35">
      <c r="A34" s="1">
        <v>6</v>
      </c>
      <c r="B34" s="1">
        <v>1934.6669999999999</v>
      </c>
      <c r="C34" s="1" t="s">
        <v>128</v>
      </c>
      <c r="E34" s="1">
        <v>60.996000000000002</v>
      </c>
      <c r="F34" s="1" t="s">
        <v>128</v>
      </c>
      <c r="H34" s="1">
        <v>248.91800000000001</v>
      </c>
      <c r="I34" s="1" t="s">
        <v>129</v>
      </c>
      <c r="K34" s="1">
        <v>226.88300000000001</v>
      </c>
      <c r="L34" s="1" t="s">
        <v>89</v>
      </c>
    </row>
    <row r="35" spans="1:12" x14ac:dyDescent="0.35">
      <c r="A35" s="1">
        <v>7</v>
      </c>
      <c r="B35" s="1">
        <v>1959.8510000000001</v>
      </c>
      <c r="C35" s="1" t="s">
        <v>130</v>
      </c>
      <c r="E35" s="1">
        <v>57.183999999999997</v>
      </c>
      <c r="F35" s="1" t="s">
        <v>130</v>
      </c>
      <c r="H35" s="1">
        <v>221.04499999999999</v>
      </c>
      <c r="I35" s="1" t="s">
        <v>131</v>
      </c>
      <c r="K35" s="1">
        <v>220.005</v>
      </c>
      <c r="L35" s="1" t="s">
        <v>89</v>
      </c>
    </row>
    <row r="36" spans="1:12" x14ac:dyDescent="0.35">
      <c r="A36" s="1">
        <v>7</v>
      </c>
      <c r="B36" s="1">
        <v>1970.057</v>
      </c>
      <c r="C36" s="1" t="s">
        <v>132</v>
      </c>
      <c r="E36" s="1">
        <v>72.313999999999993</v>
      </c>
      <c r="F36" s="1" t="s">
        <v>132</v>
      </c>
      <c r="H36" s="1">
        <v>203.00200000000001</v>
      </c>
      <c r="I36" s="1" t="s">
        <v>133</v>
      </c>
      <c r="K36" s="1">
        <v>240.142</v>
      </c>
      <c r="L36" s="1" t="s">
        <v>91</v>
      </c>
    </row>
    <row r="37" spans="1:12" x14ac:dyDescent="0.35">
      <c r="A37" s="1">
        <v>7</v>
      </c>
      <c r="B37" s="1" t="s">
        <v>65</v>
      </c>
      <c r="C37" s="1" t="s">
        <v>134</v>
      </c>
      <c r="E37" s="1">
        <v>53.152999999999999</v>
      </c>
      <c r="F37" s="1" t="s">
        <v>134</v>
      </c>
      <c r="H37" s="1">
        <v>171.02600000000001</v>
      </c>
      <c r="I37" s="1" t="s">
        <v>135</v>
      </c>
      <c r="K37" s="1">
        <v>215.82400000000001</v>
      </c>
      <c r="L37" s="1" t="s">
        <v>91</v>
      </c>
    </row>
    <row r="38" spans="1:12" x14ac:dyDescent="0.35">
      <c r="A38" s="1">
        <v>6</v>
      </c>
      <c r="B38" s="1">
        <v>1914.683</v>
      </c>
      <c r="C38" s="1" t="s">
        <v>136</v>
      </c>
      <c r="E38" s="1">
        <v>60.078000000000003</v>
      </c>
      <c r="F38" s="1" t="s">
        <v>136</v>
      </c>
      <c r="H38" s="1">
        <v>215.75200000000001</v>
      </c>
      <c r="I38" s="1" t="s">
        <v>137</v>
      </c>
      <c r="K38" s="1">
        <v>204.97800000000001</v>
      </c>
      <c r="L38" s="1" t="s">
        <v>91</v>
      </c>
    </row>
    <row r="39" spans="1:12" x14ac:dyDescent="0.35">
      <c r="A39" s="1">
        <v>6</v>
      </c>
      <c r="B39" s="1">
        <v>1838.47</v>
      </c>
      <c r="C39" s="1" t="s">
        <v>138</v>
      </c>
      <c r="E39" s="1">
        <v>64.078999999999994</v>
      </c>
      <c r="F39" s="1" t="s">
        <v>138</v>
      </c>
      <c r="H39" s="1">
        <v>187.601</v>
      </c>
      <c r="I39" s="1" t="s">
        <v>139</v>
      </c>
      <c r="K39" s="1">
        <v>218</v>
      </c>
      <c r="L39" s="1" t="s">
        <v>92</v>
      </c>
    </row>
    <row r="40" spans="1:12" x14ac:dyDescent="0.35">
      <c r="A40" s="1">
        <v>6</v>
      </c>
      <c r="B40" s="1">
        <v>1945.5419999999999</v>
      </c>
      <c r="C40" s="1" t="s">
        <v>140</v>
      </c>
      <c r="E40" s="1">
        <v>64.789000000000001</v>
      </c>
      <c r="F40" s="1" t="s">
        <v>140</v>
      </c>
      <c r="H40" s="1">
        <v>221.624</v>
      </c>
      <c r="I40" s="1" t="s">
        <v>141</v>
      </c>
      <c r="K40" s="1">
        <v>202</v>
      </c>
      <c r="L40" s="1" t="s">
        <v>92</v>
      </c>
    </row>
    <row r="41" spans="1:12" x14ac:dyDescent="0.35">
      <c r="A41" s="1">
        <v>7</v>
      </c>
      <c r="B41" s="1" t="s">
        <v>65</v>
      </c>
      <c r="C41" s="1" t="s">
        <v>142</v>
      </c>
      <c r="E41" s="1">
        <v>79.340999999999994</v>
      </c>
      <c r="F41" s="1" t="s">
        <v>142</v>
      </c>
      <c r="H41" s="1">
        <v>178.36199999999999</v>
      </c>
      <c r="I41" s="1" t="s">
        <v>143</v>
      </c>
      <c r="K41" s="1">
        <v>188.011</v>
      </c>
      <c r="L41" s="1" t="s">
        <v>92</v>
      </c>
    </row>
    <row r="42" spans="1:12" x14ac:dyDescent="0.35">
      <c r="A42" s="1">
        <v>7</v>
      </c>
      <c r="B42" s="1">
        <v>1895.0429999999999</v>
      </c>
      <c r="C42" s="1" t="s">
        <v>144</v>
      </c>
      <c r="E42" s="1">
        <v>71.06</v>
      </c>
      <c r="F42" s="1" t="s">
        <v>144</v>
      </c>
      <c r="H42" s="1">
        <v>203.553</v>
      </c>
      <c r="I42" s="1" t="s">
        <v>145</v>
      </c>
      <c r="K42" s="1">
        <v>220.44499999999999</v>
      </c>
      <c r="L42" s="1" t="s">
        <v>95</v>
      </c>
    </row>
    <row r="43" spans="1:12" x14ac:dyDescent="0.35">
      <c r="A43" s="1">
        <v>7</v>
      </c>
      <c r="B43" s="1">
        <v>2048.7249999999999</v>
      </c>
      <c r="C43" s="1" t="s">
        <v>146</v>
      </c>
      <c r="E43" s="1">
        <v>67.733999999999995</v>
      </c>
      <c r="F43" s="1" t="s">
        <v>146</v>
      </c>
      <c r="H43" s="1" t="s">
        <v>65</v>
      </c>
      <c r="I43" s="1" t="s">
        <v>147</v>
      </c>
      <c r="K43" s="1">
        <v>230.42599999999999</v>
      </c>
      <c r="L43" s="1" t="s">
        <v>95</v>
      </c>
    </row>
    <row r="44" spans="1:12" x14ac:dyDescent="0.35">
      <c r="A44" s="2">
        <v>7</v>
      </c>
      <c r="B44" s="2">
        <v>1643.848</v>
      </c>
      <c r="C44" s="2" t="s">
        <v>148</v>
      </c>
      <c r="D44" s="2"/>
      <c r="E44" s="2">
        <v>129.02600000000001</v>
      </c>
      <c r="F44" s="2" t="s">
        <v>148</v>
      </c>
      <c r="G44" s="2"/>
      <c r="H44" s="2">
        <v>247.245</v>
      </c>
      <c r="I44" s="2" t="s">
        <v>149</v>
      </c>
      <c r="K44" s="1">
        <v>206.96899999999999</v>
      </c>
      <c r="L44" s="1" t="s">
        <v>95</v>
      </c>
    </row>
    <row r="45" spans="1:12" x14ac:dyDescent="0.35">
      <c r="A45" s="1">
        <v>6</v>
      </c>
      <c r="B45" s="1">
        <v>1836.268</v>
      </c>
      <c r="C45" s="1" t="s">
        <v>150</v>
      </c>
      <c r="E45" s="1">
        <v>80.923000000000002</v>
      </c>
      <c r="F45" s="1" t="s">
        <v>150</v>
      </c>
      <c r="H45" s="1">
        <v>237.255</v>
      </c>
      <c r="I45" s="1" t="s">
        <v>151</v>
      </c>
      <c r="K45" s="1">
        <v>238.53299999999999</v>
      </c>
      <c r="L45" s="1" t="s">
        <v>97</v>
      </c>
    </row>
    <row r="46" spans="1:12" x14ac:dyDescent="0.35">
      <c r="A46" s="1">
        <v>5</v>
      </c>
      <c r="B46" s="1">
        <v>1824.049</v>
      </c>
      <c r="C46" s="1" t="s">
        <v>152</v>
      </c>
      <c r="E46" s="1">
        <v>73.394000000000005</v>
      </c>
      <c r="F46" s="1" t="s">
        <v>152</v>
      </c>
      <c r="H46" s="1">
        <v>193.93299999999999</v>
      </c>
      <c r="I46" s="1" t="s">
        <v>153</v>
      </c>
      <c r="K46" s="1">
        <v>228.26499999999999</v>
      </c>
      <c r="L46" s="1" t="s">
        <v>97</v>
      </c>
    </row>
    <row r="47" spans="1:12" x14ac:dyDescent="0.35">
      <c r="A47" s="1">
        <v>7</v>
      </c>
      <c r="B47" s="1">
        <v>1903.1990000000001</v>
      </c>
      <c r="C47" s="1" t="s">
        <v>154</v>
      </c>
      <c r="E47" s="1">
        <v>72.477000000000004</v>
      </c>
      <c r="F47" s="1" t="s">
        <v>154</v>
      </c>
      <c r="H47" s="1">
        <v>173.04599999999999</v>
      </c>
      <c r="I47" s="1" t="s">
        <v>155</v>
      </c>
      <c r="K47" s="1">
        <v>218.55199999999999</v>
      </c>
      <c r="L47" s="1" t="s">
        <v>97</v>
      </c>
    </row>
    <row r="48" spans="1:12" x14ac:dyDescent="0.35">
      <c r="B48" s="1">
        <f>AVERAGE(B3:B47)</f>
        <v>1907.9351025641024</v>
      </c>
      <c r="E48" s="1">
        <f>AVERAGE(E4:E47)</f>
        <v>68.507704545454544</v>
      </c>
      <c r="H48" s="4">
        <f>AVERAGE(H3:H47)</f>
        <v>206.44293181818182</v>
      </c>
      <c r="K48" s="1">
        <v>222.32400000000001</v>
      </c>
      <c r="L48" s="1" t="s">
        <v>99</v>
      </c>
    </row>
    <row r="49" spans="2:12" x14ac:dyDescent="0.35">
      <c r="B49" s="1">
        <f>STDEV(B4:B47)</f>
        <v>85.411527945525037</v>
      </c>
      <c r="E49" s="1">
        <f>STDEV(E4:E47)</f>
        <v>12.979730028330685</v>
      </c>
      <c r="H49" s="1">
        <f>STDEV(H4:H47)</f>
        <v>26.042935786650215</v>
      </c>
      <c r="K49" s="1">
        <v>220.227</v>
      </c>
      <c r="L49" s="1" t="s">
        <v>99</v>
      </c>
    </row>
    <row r="50" spans="2:12" x14ac:dyDescent="0.35">
      <c r="B50" s="1">
        <f>COUNT(B3:B47)</f>
        <v>39</v>
      </c>
      <c r="E50" s="1">
        <f>COUNT(E3:E47)</f>
        <v>45</v>
      </c>
      <c r="H50" s="1">
        <f>COUNT(H4:H47)</f>
        <v>43</v>
      </c>
      <c r="K50" s="1">
        <v>222.08099999999999</v>
      </c>
      <c r="L50" s="1" t="s">
        <v>99</v>
      </c>
    </row>
    <row r="51" spans="2:12" x14ac:dyDescent="0.35">
      <c r="K51" s="1">
        <v>209.15299999999999</v>
      </c>
      <c r="L51" s="1" t="s">
        <v>101</v>
      </c>
    </row>
    <row r="52" spans="2:12" x14ac:dyDescent="0.35">
      <c r="K52" s="1">
        <v>212.11600000000001</v>
      </c>
      <c r="L52" s="1" t="s">
        <v>101</v>
      </c>
    </row>
    <row r="53" spans="2:12" x14ac:dyDescent="0.35">
      <c r="K53" s="1">
        <v>202.15799999999999</v>
      </c>
      <c r="L53" s="1" t="s">
        <v>101</v>
      </c>
    </row>
    <row r="54" spans="2:12" x14ac:dyDescent="0.35">
      <c r="K54" s="1">
        <v>240.25200000000001</v>
      </c>
      <c r="L54" s="1" t="s">
        <v>103</v>
      </c>
    </row>
    <row r="55" spans="2:12" x14ac:dyDescent="0.35">
      <c r="K55" s="1">
        <v>227.14099999999999</v>
      </c>
      <c r="L55" s="1" t="s">
        <v>103</v>
      </c>
    </row>
    <row r="56" spans="2:12" x14ac:dyDescent="0.35">
      <c r="K56" s="1">
        <v>210.06</v>
      </c>
      <c r="L56" s="1" t="s">
        <v>103</v>
      </c>
    </row>
    <row r="57" spans="2:12" x14ac:dyDescent="0.35">
      <c r="K57" s="1">
        <v>222</v>
      </c>
      <c r="L57" s="1" t="s">
        <v>105</v>
      </c>
    </row>
    <row r="58" spans="2:12" x14ac:dyDescent="0.35">
      <c r="K58" s="1">
        <v>218</v>
      </c>
      <c r="L58" s="1" t="s">
        <v>105</v>
      </c>
    </row>
    <row r="59" spans="2:12" x14ac:dyDescent="0.35">
      <c r="K59" s="1">
        <v>204.03899999999999</v>
      </c>
      <c r="L59" s="1" t="s">
        <v>105</v>
      </c>
    </row>
    <row r="60" spans="2:12" x14ac:dyDescent="0.35">
      <c r="K60" s="1">
        <v>225.322</v>
      </c>
      <c r="L60" s="1" t="s">
        <v>107</v>
      </c>
    </row>
    <row r="61" spans="2:12" x14ac:dyDescent="0.35">
      <c r="K61" s="1">
        <v>204.24700000000001</v>
      </c>
      <c r="L61" s="1" t="s">
        <v>107</v>
      </c>
    </row>
    <row r="62" spans="2:12" x14ac:dyDescent="0.35">
      <c r="K62" s="1">
        <v>206.73699999999999</v>
      </c>
      <c r="L62" s="1" t="s">
        <v>107</v>
      </c>
    </row>
    <row r="63" spans="2:12" x14ac:dyDescent="0.35">
      <c r="K63" s="1">
        <v>249.72399999999999</v>
      </c>
      <c r="L63" s="1" t="s">
        <v>109</v>
      </c>
    </row>
    <row r="64" spans="2:12" x14ac:dyDescent="0.35">
      <c r="K64" s="1">
        <v>235.767</v>
      </c>
      <c r="L64" s="1" t="s">
        <v>109</v>
      </c>
    </row>
    <row r="65" spans="11:12" x14ac:dyDescent="0.35">
      <c r="K65" s="1">
        <v>218.51499999999999</v>
      </c>
      <c r="L65" s="1" t="s">
        <v>109</v>
      </c>
    </row>
    <row r="66" spans="11:12" x14ac:dyDescent="0.35">
      <c r="K66" s="1">
        <v>208.75299999999999</v>
      </c>
      <c r="L66" s="1" t="s">
        <v>111</v>
      </c>
    </row>
    <row r="67" spans="11:12" x14ac:dyDescent="0.35">
      <c r="K67" s="1">
        <v>199.83199999999999</v>
      </c>
      <c r="L67" s="1" t="s">
        <v>111</v>
      </c>
    </row>
    <row r="68" spans="11:12" x14ac:dyDescent="0.35">
      <c r="K68" s="1">
        <v>195.47900000000001</v>
      </c>
      <c r="L68" s="1" t="s">
        <v>111</v>
      </c>
    </row>
    <row r="69" spans="11:12" x14ac:dyDescent="0.35">
      <c r="K69" s="1">
        <v>235.053</v>
      </c>
      <c r="L69" s="1" t="s">
        <v>113</v>
      </c>
    </row>
    <row r="70" spans="11:12" x14ac:dyDescent="0.35">
      <c r="K70" s="1">
        <v>220.00899999999999</v>
      </c>
      <c r="L70" s="1" t="s">
        <v>113</v>
      </c>
    </row>
    <row r="71" spans="11:12" x14ac:dyDescent="0.35">
      <c r="K71" s="1">
        <v>217</v>
      </c>
      <c r="L71" s="1" t="s">
        <v>113</v>
      </c>
    </row>
    <row r="72" spans="11:12" x14ac:dyDescent="0.35">
      <c r="K72" s="1">
        <v>222.57599999999999</v>
      </c>
      <c r="L72" s="1" t="s">
        <v>115</v>
      </c>
    </row>
    <row r="73" spans="11:12" x14ac:dyDescent="0.35">
      <c r="K73" s="1">
        <v>218.14699999999999</v>
      </c>
      <c r="L73" s="1" t="s">
        <v>115</v>
      </c>
    </row>
    <row r="74" spans="11:12" x14ac:dyDescent="0.35">
      <c r="K74" s="1">
        <v>205.29499999999999</v>
      </c>
      <c r="L74" s="1" t="s">
        <v>115</v>
      </c>
    </row>
    <row r="75" spans="11:12" x14ac:dyDescent="0.35">
      <c r="K75" s="1">
        <v>212.059</v>
      </c>
      <c r="L75" s="1" t="s">
        <v>117</v>
      </c>
    </row>
    <row r="76" spans="11:12" x14ac:dyDescent="0.35">
      <c r="K76" s="1">
        <v>206.01</v>
      </c>
      <c r="L76" s="1" t="s">
        <v>117</v>
      </c>
    </row>
    <row r="77" spans="11:12" x14ac:dyDescent="0.35">
      <c r="K77" s="1">
        <v>206.01</v>
      </c>
      <c r="L77" s="1" t="s">
        <v>117</v>
      </c>
    </row>
    <row r="78" spans="11:12" x14ac:dyDescent="0.35">
      <c r="K78" s="1">
        <v>233.94399999999999</v>
      </c>
      <c r="L78" s="1" t="s">
        <v>121</v>
      </c>
    </row>
    <row r="79" spans="11:12" x14ac:dyDescent="0.35">
      <c r="K79" s="1">
        <v>214.93299999999999</v>
      </c>
      <c r="L79" s="1" t="s">
        <v>121</v>
      </c>
    </row>
    <row r="80" spans="11:12" x14ac:dyDescent="0.35">
      <c r="K80" s="1">
        <v>203.42099999999999</v>
      </c>
      <c r="L80" s="1" t="s">
        <v>121</v>
      </c>
    </row>
    <row r="81" spans="11:12" x14ac:dyDescent="0.35">
      <c r="K81" s="1">
        <v>207.17099999999999</v>
      </c>
      <c r="L81" s="1" t="s">
        <v>123</v>
      </c>
    </row>
    <row r="82" spans="11:12" x14ac:dyDescent="0.35">
      <c r="K82" s="1">
        <v>202.31200000000001</v>
      </c>
      <c r="L82" s="1" t="s">
        <v>123</v>
      </c>
    </row>
    <row r="83" spans="11:12" x14ac:dyDescent="0.35">
      <c r="K83" s="1">
        <v>193.03899999999999</v>
      </c>
      <c r="L83" s="1" t="s">
        <v>123</v>
      </c>
    </row>
    <row r="84" spans="11:12" x14ac:dyDescent="0.35">
      <c r="K84" s="1">
        <v>223.08699999999999</v>
      </c>
      <c r="L84" s="1" t="s">
        <v>124</v>
      </c>
    </row>
    <row r="85" spans="11:12" x14ac:dyDescent="0.35">
      <c r="K85" s="1">
        <v>205.18299999999999</v>
      </c>
      <c r="L85" s="1" t="s">
        <v>124</v>
      </c>
    </row>
    <row r="86" spans="11:12" x14ac:dyDescent="0.35">
      <c r="K86" s="1">
        <v>208.173</v>
      </c>
      <c r="L86" s="1" t="s">
        <v>124</v>
      </c>
    </row>
    <row r="87" spans="11:12" x14ac:dyDescent="0.35">
      <c r="K87" s="1">
        <v>239.01499999999999</v>
      </c>
      <c r="L87" s="1" t="s">
        <v>131</v>
      </c>
    </row>
    <row r="88" spans="11:12" x14ac:dyDescent="0.35">
      <c r="K88" s="1">
        <v>216.92400000000001</v>
      </c>
      <c r="L88" s="1" t="s">
        <v>131</v>
      </c>
    </row>
    <row r="89" spans="11:12" x14ac:dyDescent="0.35">
      <c r="K89" s="1">
        <v>213.13800000000001</v>
      </c>
      <c r="L89" s="1" t="s">
        <v>131</v>
      </c>
    </row>
    <row r="90" spans="11:12" x14ac:dyDescent="0.35">
      <c r="K90" s="1">
        <v>227.00899999999999</v>
      </c>
      <c r="L90" s="1" t="s">
        <v>133</v>
      </c>
    </row>
    <row r="91" spans="11:12" x14ac:dyDescent="0.35">
      <c r="K91" s="1">
        <v>219.05699999999999</v>
      </c>
      <c r="L91" s="1" t="s">
        <v>133</v>
      </c>
    </row>
    <row r="92" spans="11:12" x14ac:dyDescent="0.35">
      <c r="K92" s="1">
        <v>211.00899999999999</v>
      </c>
      <c r="L92" s="1" t="s">
        <v>133</v>
      </c>
    </row>
    <row r="93" spans="11:12" x14ac:dyDescent="0.35">
      <c r="K93" s="1">
        <v>192</v>
      </c>
      <c r="L93" s="1" t="s">
        <v>135</v>
      </c>
    </row>
    <row r="94" spans="11:12" x14ac:dyDescent="0.35">
      <c r="K94" s="1">
        <v>192.01</v>
      </c>
      <c r="L94" s="1" t="s">
        <v>135</v>
      </c>
    </row>
    <row r="95" spans="11:12" x14ac:dyDescent="0.35">
      <c r="K95" s="1">
        <v>188</v>
      </c>
      <c r="L95" s="1" t="s">
        <v>135</v>
      </c>
    </row>
    <row r="96" spans="11:12" x14ac:dyDescent="0.35">
      <c r="K96" s="1">
        <v>251.589</v>
      </c>
      <c r="L96" s="1" t="s">
        <v>141</v>
      </c>
    </row>
    <row r="97" spans="11:12" x14ac:dyDescent="0.35">
      <c r="K97" s="1">
        <v>228.39699999999999</v>
      </c>
      <c r="L97" s="1" t="s">
        <v>141</v>
      </c>
    </row>
    <row r="98" spans="11:12" x14ac:dyDescent="0.35">
      <c r="K98" s="1">
        <v>212.72</v>
      </c>
      <c r="L98" s="1" t="s">
        <v>141</v>
      </c>
    </row>
    <row r="99" spans="11:12" x14ac:dyDescent="0.35">
      <c r="K99" s="1">
        <v>236.14</v>
      </c>
      <c r="L99" s="1" t="s">
        <v>143</v>
      </c>
    </row>
    <row r="100" spans="11:12" x14ac:dyDescent="0.35">
      <c r="K100" s="1">
        <v>240.441</v>
      </c>
      <c r="L100" s="1" t="s">
        <v>143</v>
      </c>
    </row>
    <row r="101" spans="11:12" x14ac:dyDescent="0.35">
      <c r="K101" s="1">
        <v>242.83500000000001</v>
      </c>
      <c r="L101" s="1" t="s">
        <v>143</v>
      </c>
    </row>
    <row r="102" spans="11:12" x14ac:dyDescent="0.35">
      <c r="K102" s="1">
        <v>229.87</v>
      </c>
      <c r="L102" s="1" t="s">
        <v>145</v>
      </c>
    </row>
    <row r="103" spans="11:12" x14ac:dyDescent="0.35">
      <c r="K103" s="1">
        <v>232.8</v>
      </c>
      <c r="L103" s="1" t="s">
        <v>145</v>
      </c>
    </row>
    <row r="104" spans="11:12" x14ac:dyDescent="0.35">
      <c r="K104" s="1">
        <v>216.518</v>
      </c>
      <c r="L104" s="1" t="s">
        <v>145</v>
      </c>
    </row>
    <row r="105" spans="11:12" x14ac:dyDescent="0.35">
      <c r="K105" s="1">
        <v>222.036</v>
      </c>
      <c r="L105" s="1" t="s">
        <v>147</v>
      </c>
    </row>
    <row r="106" spans="11:12" x14ac:dyDescent="0.35">
      <c r="K106" s="1">
        <v>239.00800000000001</v>
      </c>
      <c r="L106" s="1" t="s">
        <v>147</v>
      </c>
    </row>
    <row r="107" spans="11:12" x14ac:dyDescent="0.35">
      <c r="K107" s="1">
        <v>236.00800000000001</v>
      </c>
      <c r="L107" s="1" t="s">
        <v>147</v>
      </c>
    </row>
    <row r="108" spans="11:12" x14ac:dyDescent="0.35">
      <c r="K108" s="2">
        <v>231.10599999999999</v>
      </c>
      <c r="L108" s="2" t="s">
        <v>149</v>
      </c>
    </row>
    <row r="109" spans="11:12" x14ac:dyDescent="0.35">
      <c r="K109" s="2">
        <v>244.131</v>
      </c>
      <c r="L109" s="2" t="s">
        <v>149</v>
      </c>
    </row>
    <row r="110" spans="11:12" x14ac:dyDescent="0.35">
      <c r="K110" s="2">
        <v>238.00200000000001</v>
      </c>
      <c r="L110" s="2" t="s">
        <v>149</v>
      </c>
    </row>
    <row r="111" spans="11:12" x14ac:dyDescent="0.35">
      <c r="K111" s="1">
        <v>217.589</v>
      </c>
      <c r="L111" s="1" t="s">
        <v>153</v>
      </c>
    </row>
    <row r="112" spans="11:12" x14ac:dyDescent="0.35">
      <c r="K112" s="1">
        <v>210.60900000000001</v>
      </c>
      <c r="L112" s="1" t="s">
        <v>153</v>
      </c>
    </row>
    <row r="113" spans="11:12" x14ac:dyDescent="0.35">
      <c r="K113" s="1">
        <v>207.292</v>
      </c>
      <c r="L113" s="1" t="s">
        <v>153</v>
      </c>
    </row>
    <row r="114" spans="11:12" x14ac:dyDescent="0.35">
      <c r="K114" s="1">
        <v>216.12</v>
      </c>
      <c r="L114" s="1" t="s">
        <v>155</v>
      </c>
    </row>
    <row r="115" spans="11:12" x14ac:dyDescent="0.35">
      <c r="K115" s="1">
        <v>214.75800000000001</v>
      </c>
      <c r="L115" s="1" t="s">
        <v>155</v>
      </c>
    </row>
    <row r="116" spans="11:12" x14ac:dyDescent="0.35">
      <c r="K116" s="1">
        <v>207.96600000000001</v>
      </c>
      <c r="L116" s="1" t="s">
        <v>155</v>
      </c>
    </row>
    <row r="117" spans="11:12" x14ac:dyDescent="0.35">
      <c r="K117" s="1">
        <f>AVERAGE(K3:K116)</f>
        <v>216.90320370370367</v>
      </c>
    </row>
    <row r="118" spans="11:12" x14ac:dyDescent="0.35">
      <c r="K118" s="1">
        <f ca="1">STDEV(K3:K119)</f>
        <v>13.492298800391456</v>
      </c>
    </row>
    <row r="119" spans="11:12" x14ac:dyDescent="0.35">
      <c r="K119" s="1">
        <f ca="1">COUNT(K3:K119)</f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7340D-1155-4453-A88C-7498BEE2758A}">
  <dimension ref="A1:L61"/>
  <sheetViews>
    <sheetView workbookViewId="0"/>
  </sheetViews>
  <sheetFormatPr defaultColWidth="8.9296875" defaultRowHeight="13.5" x14ac:dyDescent="0.35"/>
  <cols>
    <col min="1" max="1" width="13.796875" style="1" bestFit="1" customWidth="1"/>
    <col min="2" max="2" width="11.73046875" style="1" bestFit="1" customWidth="1"/>
    <col min="3" max="3" width="27" style="1" bestFit="1" customWidth="1"/>
    <col min="4" max="4" width="12.06640625" style="1" customWidth="1"/>
    <col min="5" max="5" width="19.265625" style="1" bestFit="1" customWidth="1"/>
    <col min="6" max="6" width="27" style="1" bestFit="1" customWidth="1"/>
    <col min="7" max="7" width="11.1328125" style="1" customWidth="1"/>
    <col min="8" max="8" width="16.19921875" style="1" bestFit="1" customWidth="1"/>
    <col min="9" max="9" width="27" style="1" bestFit="1" customWidth="1"/>
    <col min="10" max="10" width="12.73046875" style="1" customWidth="1"/>
    <col min="11" max="11" width="13.9296875" style="1" bestFit="1" customWidth="1"/>
    <col min="12" max="12" width="26.796875" style="1" bestFit="1" customWidth="1"/>
    <col min="13" max="16384" width="8.9296875" style="1"/>
  </cols>
  <sheetData>
    <row r="1" spans="1:12" x14ac:dyDescent="0.35">
      <c r="A1" s="3" t="s">
        <v>158</v>
      </c>
    </row>
    <row r="2" spans="1:12" x14ac:dyDescent="0.35">
      <c r="A2" s="1" t="s">
        <v>63</v>
      </c>
      <c r="B2" s="1" t="s">
        <v>0</v>
      </c>
      <c r="E2" s="1" t="s">
        <v>1</v>
      </c>
      <c r="H2" s="1" t="s">
        <v>2</v>
      </c>
      <c r="K2" s="1" t="s">
        <v>3</v>
      </c>
    </row>
    <row r="3" spans="1:12" x14ac:dyDescent="0.35">
      <c r="A3" s="1">
        <v>6</v>
      </c>
      <c r="B3" s="1">
        <v>1926.355</v>
      </c>
      <c r="C3" s="1" t="s">
        <v>159</v>
      </c>
      <c r="E3" s="1">
        <v>73.944000000000003</v>
      </c>
      <c r="F3" s="1" t="s">
        <v>159</v>
      </c>
      <c r="H3" s="1">
        <v>252.12700000000001</v>
      </c>
      <c r="I3" s="1" t="s">
        <v>160</v>
      </c>
      <c r="K3" s="1" t="s">
        <v>65</v>
      </c>
      <c r="L3" s="1" t="s">
        <v>160</v>
      </c>
    </row>
    <row r="4" spans="1:12" x14ac:dyDescent="0.35">
      <c r="A4" s="2">
        <v>7</v>
      </c>
      <c r="B4" s="2">
        <v>1744.0820000000001</v>
      </c>
      <c r="C4" s="2" t="s">
        <v>161</v>
      </c>
      <c r="D4" s="2"/>
      <c r="E4" s="2">
        <v>104.967</v>
      </c>
      <c r="F4" s="2" t="s">
        <v>161</v>
      </c>
      <c r="G4" s="2"/>
      <c r="H4" s="2">
        <v>334.096</v>
      </c>
      <c r="I4" s="2" t="s">
        <v>162</v>
      </c>
      <c r="K4" s="1" t="s">
        <v>65</v>
      </c>
      <c r="L4" s="1" t="s">
        <v>160</v>
      </c>
    </row>
    <row r="5" spans="1:12" x14ac:dyDescent="0.35">
      <c r="A5" s="1">
        <v>6</v>
      </c>
      <c r="B5" s="1">
        <v>1972.5650000000001</v>
      </c>
      <c r="C5" s="1" t="s">
        <v>163</v>
      </c>
      <c r="E5" s="1">
        <v>70.417000000000002</v>
      </c>
      <c r="F5" s="1" t="s">
        <v>163</v>
      </c>
      <c r="H5" s="1">
        <v>236.136</v>
      </c>
      <c r="I5" s="1" t="s">
        <v>164</v>
      </c>
      <c r="K5" s="1" t="s">
        <v>65</v>
      </c>
      <c r="L5" s="1" t="s">
        <v>160</v>
      </c>
    </row>
    <row r="6" spans="1:12" x14ac:dyDescent="0.35">
      <c r="A6" s="1">
        <v>7</v>
      </c>
      <c r="B6" s="1">
        <v>2006.376</v>
      </c>
      <c r="C6" s="1" t="s">
        <v>165</v>
      </c>
      <c r="E6" s="1">
        <v>69.040000000000006</v>
      </c>
      <c r="F6" s="1" t="s">
        <v>165</v>
      </c>
      <c r="H6" s="1">
        <v>193.88900000000001</v>
      </c>
      <c r="I6" s="1" t="s">
        <v>166</v>
      </c>
      <c r="K6" s="2">
        <v>260.09399999999999</v>
      </c>
      <c r="L6" s="2" t="s">
        <v>162</v>
      </c>
    </row>
    <row r="7" spans="1:12" x14ac:dyDescent="0.35">
      <c r="A7" s="1">
        <v>7</v>
      </c>
      <c r="B7" s="1">
        <v>1982.472</v>
      </c>
      <c r="C7" s="1" t="s">
        <v>167</v>
      </c>
      <c r="E7" s="1">
        <v>72.992000000000004</v>
      </c>
      <c r="F7" s="1" t="s">
        <v>167</v>
      </c>
      <c r="H7" s="1">
        <v>251.39</v>
      </c>
      <c r="I7" s="1" t="s">
        <v>168</v>
      </c>
      <c r="K7" s="2">
        <v>254.018</v>
      </c>
      <c r="L7" s="2" t="s">
        <v>162</v>
      </c>
    </row>
    <row r="8" spans="1:12" x14ac:dyDescent="0.35">
      <c r="A8" s="1">
        <v>7</v>
      </c>
      <c r="B8" s="1">
        <v>1984.307</v>
      </c>
      <c r="C8" s="1" t="s">
        <v>169</v>
      </c>
      <c r="E8" s="1">
        <v>73.066999999999993</v>
      </c>
      <c r="F8" s="1" t="s">
        <v>169</v>
      </c>
      <c r="H8" s="1">
        <v>198.64500000000001</v>
      </c>
      <c r="I8" s="1" t="s">
        <v>170</v>
      </c>
      <c r="K8" s="2">
        <v>257.01799999999997</v>
      </c>
      <c r="L8" s="2" t="s">
        <v>162</v>
      </c>
    </row>
    <row r="9" spans="1:12" x14ac:dyDescent="0.35">
      <c r="A9" s="1">
        <v>5</v>
      </c>
      <c r="B9" s="1">
        <v>1751.028</v>
      </c>
      <c r="C9" s="1" t="s">
        <v>171</v>
      </c>
      <c r="E9" s="1">
        <v>87.593999999999994</v>
      </c>
      <c r="F9" s="1" t="s">
        <v>171</v>
      </c>
      <c r="H9" s="1">
        <v>304.19900000000001</v>
      </c>
      <c r="I9" s="1" t="s">
        <v>172</v>
      </c>
      <c r="K9" s="1">
        <v>233.077</v>
      </c>
      <c r="L9" s="1" t="s">
        <v>173</v>
      </c>
    </row>
    <row r="10" spans="1:12" x14ac:dyDescent="0.35">
      <c r="A10" s="1">
        <v>6</v>
      </c>
      <c r="B10" s="1">
        <v>1812.9590000000001</v>
      </c>
      <c r="C10" s="1" t="s">
        <v>174</v>
      </c>
      <c r="E10" s="1">
        <v>79.951999999999998</v>
      </c>
      <c r="F10" s="1" t="s">
        <v>174</v>
      </c>
      <c r="H10" s="1">
        <v>263.38799999999998</v>
      </c>
      <c r="I10" s="1" t="s">
        <v>175</v>
      </c>
      <c r="K10" s="1">
        <v>217.18700000000001</v>
      </c>
      <c r="L10" s="1" t="s">
        <v>164</v>
      </c>
    </row>
    <row r="11" spans="1:12" x14ac:dyDescent="0.35">
      <c r="A11" s="1">
        <v>6</v>
      </c>
      <c r="B11" s="1">
        <v>2013.1469999999999</v>
      </c>
      <c r="C11" s="1" t="s">
        <v>176</v>
      </c>
      <c r="E11" s="1">
        <v>78.296999999999997</v>
      </c>
      <c r="F11" s="1" t="s">
        <v>176</v>
      </c>
      <c r="H11" s="1">
        <v>256.00200000000001</v>
      </c>
      <c r="I11" s="1" t="s">
        <v>177</v>
      </c>
      <c r="K11" s="1">
        <v>206.01</v>
      </c>
      <c r="L11" s="1" t="s">
        <v>164</v>
      </c>
    </row>
    <row r="12" spans="1:12" x14ac:dyDescent="0.35">
      <c r="A12" s="1">
        <v>6</v>
      </c>
      <c r="B12" s="1">
        <v>1988.9860000000001</v>
      </c>
      <c r="C12" s="1" t="s">
        <v>178</v>
      </c>
      <c r="E12" s="1">
        <v>75.494</v>
      </c>
      <c r="F12" s="1" t="s">
        <v>178</v>
      </c>
      <c r="H12" s="1">
        <v>268.00200000000001</v>
      </c>
      <c r="I12" s="1" t="s">
        <v>179</v>
      </c>
      <c r="K12" s="1">
        <v>251.36600000000001</v>
      </c>
      <c r="L12" s="1" t="s">
        <v>166</v>
      </c>
    </row>
    <row r="13" spans="1:12" x14ac:dyDescent="0.35">
      <c r="A13" s="1">
        <v>7</v>
      </c>
      <c r="B13" s="1">
        <v>2024.1110000000001</v>
      </c>
      <c r="C13" s="1" t="s">
        <v>180</v>
      </c>
      <c r="E13" s="1">
        <v>73.611000000000004</v>
      </c>
      <c r="F13" s="1" t="s">
        <v>180</v>
      </c>
      <c r="H13" s="1">
        <v>217.03700000000001</v>
      </c>
      <c r="I13" s="1" t="s">
        <v>181</v>
      </c>
      <c r="K13" s="1">
        <v>241.84700000000001</v>
      </c>
      <c r="L13" s="1" t="s">
        <v>166</v>
      </c>
    </row>
    <row r="14" spans="1:12" x14ac:dyDescent="0.35">
      <c r="A14" s="1">
        <v>6</v>
      </c>
      <c r="B14" s="1">
        <v>1905.5</v>
      </c>
      <c r="C14" s="1" t="s">
        <v>182</v>
      </c>
      <c r="E14" s="1">
        <v>83.867000000000004</v>
      </c>
      <c r="F14" s="1" t="s">
        <v>182</v>
      </c>
      <c r="H14" s="1">
        <v>261.27600000000001</v>
      </c>
      <c r="I14" s="1" t="s">
        <v>183</v>
      </c>
      <c r="K14" s="1">
        <v>225.577</v>
      </c>
      <c r="L14" s="1" t="s">
        <v>166</v>
      </c>
    </row>
    <row r="15" spans="1:12" x14ac:dyDescent="0.35">
      <c r="A15" s="1">
        <v>7</v>
      </c>
      <c r="B15" s="1">
        <v>1966.066</v>
      </c>
      <c r="C15" s="1" t="s">
        <v>184</v>
      </c>
      <c r="E15" s="1">
        <v>71.337999999999994</v>
      </c>
      <c r="F15" s="1" t="s">
        <v>184</v>
      </c>
      <c r="H15" s="1">
        <v>211.946</v>
      </c>
      <c r="I15" s="1" t="s">
        <v>185</v>
      </c>
      <c r="K15" s="1">
        <v>232.054</v>
      </c>
      <c r="L15" s="1" t="s">
        <v>168</v>
      </c>
    </row>
    <row r="16" spans="1:12" x14ac:dyDescent="0.35">
      <c r="A16" s="1">
        <v>7</v>
      </c>
      <c r="B16" s="1">
        <v>1800.114</v>
      </c>
      <c r="C16" s="1" t="s">
        <v>186</v>
      </c>
      <c r="E16" s="1">
        <v>83.396000000000001</v>
      </c>
      <c r="F16" s="1" t="s">
        <v>186</v>
      </c>
      <c r="H16" s="1">
        <v>261.15499999999997</v>
      </c>
      <c r="I16" s="1" t="s">
        <v>187</v>
      </c>
      <c r="K16" s="1">
        <v>205.119</v>
      </c>
      <c r="L16" s="1" t="s">
        <v>168</v>
      </c>
    </row>
    <row r="17" spans="1:12" x14ac:dyDescent="0.35">
      <c r="A17" s="1">
        <v>6</v>
      </c>
      <c r="B17" s="1">
        <v>1938.6769999999999</v>
      </c>
      <c r="C17" s="1" t="s">
        <v>188</v>
      </c>
      <c r="E17" s="1">
        <v>76.736000000000004</v>
      </c>
      <c r="F17" s="1" t="s">
        <v>188</v>
      </c>
      <c r="H17" s="1">
        <v>280.02999999999997</v>
      </c>
      <c r="I17" s="1" t="s">
        <v>189</v>
      </c>
      <c r="K17" s="1">
        <v>203.24600000000001</v>
      </c>
      <c r="L17" s="1" t="s">
        <v>168</v>
      </c>
    </row>
    <row r="18" spans="1:12" x14ac:dyDescent="0.35">
      <c r="A18" s="1">
        <v>7</v>
      </c>
      <c r="B18" s="1">
        <v>1954.0909999999999</v>
      </c>
      <c r="C18" s="1" t="s">
        <v>190</v>
      </c>
      <c r="E18" s="1">
        <v>73.869</v>
      </c>
      <c r="F18" s="1" t="s">
        <v>190</v>
      </c>
      <c r="H18" s="1">
        <v>279.58</v>
      </c>
      <c r="I18" s="1" t="s">
        <v>191</v>
      </c>
      <c r="K18" s="1">
        <v>250.89400000000001</v>
      </c>
      <c r="L18" s="1" t="s">
        <v>170</v>
      </c>
    </row>
    <row r="19" spans="1:12" x14ac:dyDescent="0.35">
      <c r="B19" s="1">
        <f>AVERAGE(B3:B18)</f>
        <v>1923.1772500000002</v>
      </c>
      <c r="E19" s="1">
        <f>AVERAGE(E3:E18)</f>
        <v>78.036312499999994</v>
      </c>
      <c r="H19" s="1">
        <f>AVERAGE(H3:H18)</f>
        <v>254.30612499999995</v>
      </c>
      <c r="K19" s="1">
        <v>255.00200000000001</v>
      </c>
      <c r="L19" s="1" t="s">
        <v>170</v>
      </c>
    </row>
    <row r="20" spans="1:12" x14ac:dyDescent="0.35">
      <c r="B20" s="1">
        <f>STDEV(B3:B18)</f>
        <v>93.66176532431291</v>
      </c>
      <c r="E20" s="1">
        <f>STDEV(E3:E18)</f>
        <v>8.8653538430512135</v>
      </c>
      <c r="H20" s="1">
        <f>STDEV(H3:H18)</f>
        <v>37.237787998886567</v>
      </c>
      <c r="K20" s="1">
        <v>218.50899999999999</v>
      </c>
      <c r="L20" s="1" t="s">
        <v>170</v>
      </c>
    </row>
    <row r="21" spans="1:12" x14ac:dyDescent="0.35">
      <c r="B21" s="1">
        <f>COUNT(B3:B18)</f>
        <v>16</v>
      </c>
      <c r="E21" s="1">
        <f>COUNT(E3:E18)</f>
        <v>16</v>
      </c>
      <c r="H21" s="1">
        <f>COUNT(H3:H18)</f>
        <v>16</v>
      </c>
      <c r="K21" s="1" t="s">
        <v>65</v>
      </c>
      <c r="L21" s="1" t="s">
        <v>172</v>
      </c>
    </row>
    <row r="22" spans="1:12" x14ac:dyDescent="0.35">
      <c r="K22" s="1" t="s">
        <v>65</v>
      </c>
      <c r="L22" s="1" t="s">
        <v>172</v>
      </c>
    </row>
    <row r="23" spans="1:12" x14ac:dyDescent="0.35">
      <c r="K23" s="1" t="s">
        <v>65</v>
      </c>
      <c r="L23" s="1" t="s">
        <v>172</v>
      </c>
    </row>
    <row r="24" spans="1:12" x14ac:dyDescent="0.35">
      <c r="K24" s="1" t="s">
        <v>65</v>
      </c>
      <c r="L24" s="1" t="s">
        <v>175</v>
      </c>
    </row>
    <row r="25" spans="1:12" x14ac:dyDescent="0.35">
      <c r="C25" s="5"/>
      <c r="K25" s="1" t="s">
        <v>65</v>
      </c>
      <c r="L25" s="1" t="s">
        <v>175</v>
      </c>
    </row>
    <row r="26" spans="1:12" x14ac:dyDescent="0.35">
      <c r="C26" s="3"/>
      <c r="K26" s="1" t="s">
        <v>65</v>
      </c>
      <c r="L26" s="1" t="s">
        <v>175</v>
      </c>
    </row>
    <row r="27" spans="1:12" x14ac:dyDescent="0.35">
      <c r="K27" s="1">
        <v>243.07400000000001</v>
      </c>
      <c r="L27" s="1" t="s">
        <v>177</v>
      </c>
    </row>
    <row r="28" spans="1:12" x14ac:dyDescent="0.35">
      <c r="K28" s="1">
        <v>225.00200000000001</v>
      </c>
      <c r="L28" s="1" t="s">
        <v>177</v>
      </c>
    </row>
    <row r="29" spans="1:12" x14ac:dyDescent="0.35">
      <c r="K29" s="1">
        <v>235.053</v>
      </c>
      <c r="L29" s="1" t="s">
        <v>177</v>
      </c>
    </row>
    <row r="30" spans="1:12" x14ac:dyDescent="0.35">
      <c r="K30" s="1" t="s">
        <v>65</v>
      </c>
      <c r="L30" s="1" t="s">
        <v>179</v>
      </c>
    </row>
    <row r="31" spans="1:12" x14ac:dyDescent="0.35">
      <c r="K31" s="1" t="s">
        <v>65</v>
      </c>
      <c r="L31" s="1" t="s">
        <v>179</v>
      </c>
    </row>
    <row r="32" spans="1:12" x14ac:dyDescent="0.35">
      <c r="K32" s="1" t="s">
        <v>65</v>
      </c>
      <c r="L32" s="1" t="s">
        <v>179</v>
      </c>
    </row>
    <row r="33" spans="1:12" x14ac:dyDescent="0.35">
      <c r="C33" s="5"/>
      <c r="K33" s="1">
        <v>237.053</v>
      </c>
      <c r="L33" s="1" t="s">
        <v>181</v>
      </c>
    </row>
    <row r="34" spans="1:12" x14ac:dyDescent="0.35">
      <c r="C34" s="3"/>
      <c r="K34" s="1">
        <v>240.05199999999999</v>
      </c>
      <c r="L34" s="1" t="s">
        <v>181</v>
      </c>
    </row>
    <row r="35" spans="1:12" x14ac:dyDescent="0.35">
      <c r="C35" s="5"/>
      <c r="K35" s="1">
        <v>264.12099999999998</v>
      </c>
      <c r="L35" s="1" t="s">
        <v>181</v>
      </c>
    </row>
    <row r="36" spans="1:12" x14ac:dyDescent="0.35">
      <c r="K36" s="1" t="s">
        <v>65</v>
      </c>
      <c r="L36" s="1" t="s">
        <v>183</v>
      </c>
    </row>
    <row r="37" spans="1:12" x14ac:dyDescent="0.35">
      <c r="K37" s="1" t="s">
        <v>65</v>
      </c>
      <c r="L37" s="1" t="s">
        <v>183</v>
      </c>
    </row>
    <row r="38" spans="1:12" x14ac:dyDescent="0.35">
      <c r="K38" s="1" t="s">
        <v>65</v>
      </c>
      <c r="L38" s="1" t="s">
        <v>183</v>
      </c>
    </row>
    <row r="39" spans="1:12" x14ac:dyDescent="0.35">
      <c r="K39" s="1">
        <v>253.19800000000001</v>
      </c>
      <c r="L39" s="1" t="s">
        <v>185</v>
      </c>
    </row>
    <row r="40" spans="1:12" x14ac:dyDescent="0.35">
      <c r="K40" s="1">
        <v>242</v>
      </c>
      <c r="L40" s="1" t="s">
        <v>185</v>
      </c>
    </row>
    <row r="41" spans="1:12" x14ac:dyDescent="0.35">
      <c r="K41" s="1">
        <v>219.00899999999999</v>
      </c>
      <c r="L41" s="1" t="s">
        <v>185</v>
      </c>
    </row>
    <row r="42" spans="1:12" x14ac:dyDescent="0.35">
      <c r="K42" s="1">
        <v>227</v>
      </c>
      <c r="L42" s="1" t="s">
        <v>187</v>
      </c>
    </row>
    <row r="43" spans="1:12" x14ac:dyDescent="0.35">
      <c r="K43" s="1">
        <v>237.13499999999999</v>
      </c>
      <c r="L43" s="1" t="s">
        <v>187</v>
      </c>
    </row>
    <row r="44" spans="1:12" x14ac:dyDescent="0.35">
      <c r="K44" s="1">
        <v>245.20400000000001</v>
      </c>
      <c r="L44" s="1" t="s">
        <v>187</v>
      </c>
    </row>
    <row r="45" spans="1:12" x14ac:dyDescent="0.35">
      <c r="K45" s="1" t="s">
        <v>65</v>
      </c>
      <c r="L45" s="1" t="s">
        <v>189</v>
      </c>
    </row>
    <row r="46" spans="1:12" x14ac:dyDescent="0.35">
      <c r="K46" s="1" t="s">
        <v>65</v>
      </c>
      <c r="L46" s="1" t="s">
        <v>189</v>
      </c>
    </row>
    <row r="47" spans="1:12" x14ac:dyDescent="0.35">
      <c r="C47" s="5"/>
      <c r="K47" s="1" t="s">
        <v>65</v>
      </c>
      <c r="L47" s="1" t="s">
        <v>189</v>
      </c>
    </row>
    <row r="48" spans="1:12" ht="13.9" x14ac:dyDescent="0.4">
      <c r="A48" s="6"/>
      <c r="C48" s="3"/>
      <c r="K48" s="1">
        <v>253.19800000000001</v>
      </c>
      <c r="L48" s="1" t="s">
        <v>191</v>
      </c>
    </row>
    <row r="49" spans="3:12" x14ac:dyDescent="0.35">
      <c r="C49" s="3"/>
      <c r="K49" s="1">
        <v>239.67699999999999</v>
      </c>
      <c r="L49" s="1" t="s">
        <v>191</v>
      </c>
    </row>
    <row r="50" spans="3:12" x14ac:dyDescent="0.35">
      <c r="C50" s="3"/>
      <c r="K50" s="1">
        <v>240.46799999999999</v>
      </c>
      <c r="L50" s="1" t="s">
        <v>191</v>
      </c>
    </row>
    <row r="51" spans="3:12" x14ac:dyDescent="0.35">
      <c r="C51" s="3"/>
      <c r="K51" s="1">
        <f>AVERAGE(K3:K50)</f>
        <v>237.0754</v>
      </c>
    </row>
    <row r="52" spans="3:12" x14ac:dyDescent="0.35">
      <c r="C52" s="3"/>
      <c r="K52" s="1">
        <f>STDEV(K3:K50)</f>
        <v>16.589207398496914</v>
      </c>
    </row>
    <row r="53" spans="3:12" x14ac:dyDescent="0.35">
      <c r="K53" s="1">
        <f>COUNT(K3:K50)</f>
        <v>30</v>
      </c>
    </row>
    <row r="54" spans="3:12" x14ac:dyDescent="0.35">
      <c r="C54" s="3"/>
    </row>
    <row r="55" spans="3:12" x14ac:dyDescent="0.35">
      <c r="C55" s="3"/>
    </row>
    <row r="56" spans="3:12" x14ac:dyDescent="0.35">
      <c r="C56" s="3"/>
    </row>
    <row r="57" spans="3:12" x14ac:dyDescent="0.35">
      <c r="C57" s="3"/>
    </row>
    <row r="58" spans="3:12" x14ac:dyDescent="0.35">
      <c r="C58" s="3"/>
    </row>
    <row r="59" spans="3:12" x14ac:dyDescent="0.35">
      <c r="C59" s="3"/>
    </row>
    <row r="60" spans="3:12" x14ac:dyDescent="0.35">
      <c r="C60" s="3"/>
    </row>
    <row r="61" spans="3:12" x14ac:dyDescent="0.35">
      <c r="C61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CAB5-75FA-4087-B0B0-20F43157878C}">
  <dimension ref="A1:L91"/>
  <sheetViews>
    <sheetView workbookViewId="0"/>
  </sheetViews>
  <sheetFormatPr defaultColWidth="8.9296875" defaultRowHeight="13.5" x14ac:dyDescent="0.35"/>
  <cols>
    <col min="1" max="1" width="11.796875" style="1" bestFit="1" customWidth="1"/>
    <col min="2" max="2" width="11.73046875" style="1" bestFit="1" customWidth="1"/>
    <col min="3" max="3" width="38.46484375" style="1" bestFit="1" customWidth="1"/>
    <col min="4" max="4" width="10.06640625" style="1" customWidth="1"/>
    <col min="5" max="5" width="11.3984375" style="1" customWidth="1"/>
    <col min="6" max="6" width="38.19921875" style="1" bestFit="1" customWidth="1"/>
    <col min="7" max="7" width="8.9296875" style="3"/>
    <col min="8" max="8" width="16.33203125" style="1" bestFit="1" customWidth="1"/>
    <col min="9" max="9" width="38.46484375" style="1" bestFit="1" customWidth="1"/>
    <col min="10" max="10" width="8.9296875" style="1"/>
    <col min="11" max="11" width="15" style="1" bestFit="1" customWidth="1"/>
    <col min="12" max="12" width="38.46484375" style="3" bestFit="1" customWidth="1"/>
    <col min="13" max="16384" width="8.9296875" style="1"/>
  </cols>
  <sheetData>
    <row r="1" spans="1:12" x14ac:dyDescent="0.35">
      <c r="A1" s="1" t="s">
        <v>192</v>
      </c>
    </row>
    <row r="2" spans="1:12" x14ac:dyDescent="0.35">
      <c r="A2" s="1" t="s">
        <v>63</v>
      </c>
      <c r="B2" s="1" t="s">
        <v>0</v>
      </c>
      <c r="E2" s="1" t="s">
        <v>1</v>
      </c>
      <c r="H2" s="1" t="s">
        <v>2</v>
      </c>
      <c r="K2" s="1" t="s">
        <v>3</v>
      </c>
      <c r="L2" s="1"/>
    </row>
    <row r="3" spans="1:12" x14ac:dyDescent="0.35">
      <c r="A3" s="1">
        <v>7</v>
      </c>
      <c r="B3" s="1">
        <v>2092.9699999999998</v>
      </c>
      <c r="C3" s="1" t="s">
        <v>193</v>
      </c>
      <c r="E3" s="1">
        <v>47.07</v>
      </c>
      <c r="F3" s="1" t="s">
        <v>193</v>
      </c>
      <c r="H3" s="1">
        <v>222.036</v>
      </c>
      <c r="I3" s="1" t="s">
        <v>194</v>
      </c>
      <c r="K3" s="1">
        <v>198.22499999999999</v>
      </c>
      <c r="L3" s="1" t="s">
        <v>194</v>
      </c>
    </row>
    <row r="4" spans="1:12" x14ac:dyDescent="0.35">
      <c r="A4" s="1">
        <v>7</v>
      </c>
      <c r="B4" s="1">
        <v>2045.9559999999999</v>
      </c>
      <c r="C4" s="1" t="s">
        <v>195</v>
      </c>
      <c r="E4" s="1">
        <v>49.631</v>
      </c>
      <c r="F4" s="1" t="s">
        <v>195</v>
      </c>
      <c r="H4" s="1">
        <v>208.471</v>
      </c>
      <c r="I4" s="1" t="s">
        <v>196</v>
      </c>
      <c r="K4" s="1">
        <v>187.77099999999999</v>
      </c>
      <c r="L4" s="1" t="s">
        <v>194</v>
      </c>
    </row>
    <row r="5" spans="1:12" x14ac:dyDescent="0.35">
      <c r="A5" s="1">
        <v>7</v>
      </c>
      <c r="B5" s="1">
        <v>2040.92</v>
      </c>
      <c r="C5" s="1" t="s">
        <v>197</v>
      </c>
      <c r="E5" s="1">
        <v>56.481999999999999</v>
      </c>
      <c r="F5" s="1" t="s">
        <v>197</v>
      </c>
      <c r="H5" s="1">
        <v>175.285</v>
      </c>
      <c r="I5" s="3" t="s">
        <v>198</v>
      </c>
      <c r="K5" s="1">
        <v>210.262</v>
      </c>
      <c r="L5" s="1" t="s">
        <v>194</v>
      </c>
    </row>
    <row r="6" spans="1:12" x14ac:dyDescent="0.35">
      <c r="A6" s="1">
        <v>7</v>
      </c>
      <c r="B6" s="1">
        <v>2117.7530000000002</v>
      </c>
      <c r="C6" s="1" t="s">
        <v>199</v>
      </c>
      <c r="E6" s="1">
        <v>43.012</v>
      </c>
      <c r="F6" s="1" t="s">
        <v>199</v>
      </c>
      <c r="H6" s="1">
        <v>218.14699999999999</v>
      </c>
      <c r="I6" s="1" t="s">
        <v>200</v>
      </c>
      <c r="K6" s="1">
        <v>201.4</v>
      </c>
      <c r="L6" s="1" t="s">
        <v>196</v>
      </c>
    </row>
    <row r="7" spans="1:12" x14ac:dyDescent="0.35">
      <c r="A7" s="1">
        <v>7</v>
      </c>
      <c r="B7" s="1">
        <v>2086.7890000000002</v>
      </c>
      <c r="C7" s="1" t="s">
        <v>201</v>
      </c>
      <c r="E7" s="1">
        <v>41.185000000000002</v>
      </c>
      <c r="F7" s="1" t="s">
        <v>201</v>
      </c>
      <c r="H7" s="1">
        <v>175.03399999999999</v>
      </c>
      <c r="I7" s="1" t="s">
        <v>202</v>
      </c>
      <c r="K7" s="1">
        <v>210.15199999999999</v>
      </c>
      <c r="L7" s="1" t="s">
        <v>196</v>
      </c>
    </row>
    <row r="8" spans="1:12" x14ac:dyDescent="0.35">
      <c r="A8" s="1">
        <v>7</v>
      </c>
      <c r="B8" s="1">
        <v>2125.4679999999998</v>
      </c>
      <c r="C8" s="1" t="s">
        <v>203</v>
      </c>
      <c r="E8" s="1">
        <v>44.183999999999997</v>
      </c>
      <c r="F8" s="1" t="s">
        <v>203</v>
      </c>
      <c r="H8" s="1">
        <v>218.929</v>
      </c>
      <c r="I8" s="3" t="s">
        <v>204</v>
      </c>
      <c r="K8" s="1">
        <v>205.779</v>
      </c>
      <c r="L8" s="1" t="s">
        <v>196</v>
      </c>
    </row>
    <row r="9" spans="1:12" x14ac:dyDescent="0.35">
      <c r="A9" s="1">
        <v>7</v>
      </c>
      <c r="B9" s="1">
        <v>1988.078</v>
      </c>
      <c r="C9" s="1" t="s">
        <v>205</v>
      </c>
      <c r="E9" s="1">
        <v>51.427</v>
      </c>
      <c r="F9" s="1" t="s">
        <v>205</v>
      </c>
      <c r="H9" s="1">
        <v>190.22399999999999</v>
      </c>
      <c r="I9" s="1" t="s">
        <v>206</v>
      </c>
      <c r="K9" s="1">
        <v>194.37100000000001</v>
      </c>
      <c r="L9" s="3" t="s">
        <v>198</v>
      </c>
    </row>
    <row r="10" spans="1:12" x14ac:dyDescent="0.35">
      <c r="A10" s="1">
        <v>7</v>
      </c>
      <c r="B10" s="1">
        <v>2049.462</v>
      </c>
      <c r="C10" s="1" t="s">
        <v>207</v>
      </c>
      <c r="E10" s="1">
        <v>57.375999999999998</v>
      </c>
      <c r="F10" s="1" t="s">
        <v>207</v>
      </c>
      <c r="H10" s="1">
        <v>216.083</v>
      </c>
      <c r="I10" s="3" t="s">
        <v>208</v>
      </c>
      <c r="K10" s="1">
        <v>193.83799999999999</v>
      </c>
      <c r="L10" s="1" t="s">
        <v>198</v>
      </c>
    </row>
    <row r="11" spans="1:12" x14ac:dyDescent="0.35">
      <c r="A11" s="1">
        <v>7</v>
      </c>
      <c r="B11" s="1">
        <v>1958.258</v>
      </c>
      <c r="C11" s="1" t="s">
        <v>209</v>
      </c>
      <c r="D11" s="3"/>
      <c r="E11" s="1">
        <v>39.869999999999997</v>
      </c>
      <c r="F11" s="1" t="s">
        <v>209</v>
      </c>
      <c r="H11" s="1">
        <v>217.66499999999999</v>
      </c>
      <c r="I11" s="1" t="s">
        <v>210</v>
      </c>
      <c r="K11" s="1">
        <v>181.108</v>
      </c>
      <c r="L11" s="1" t="s">
        <v>198</v>
      </c>
    </row>
    <row r="12" spans="1:12" x14ac:dyDescent="0.35">
      <c r="A12" s="1">
        <v>7</v>
      </c>
      <c r="B12" s="1">
        <v>2115.3629999999998</v>
      </c>
      <c r="C12" s="1" t="s">
        <v>211</v>
      </c>
      <c r="E12" s="1">
        <v>48.731000000000002</v>
      </c>
      <c r="F12" s="1" t="s">
        <v>211</v>
      </c>
      <c r="H12" s="1" t="s">
        <v>62</v>
      </c>
      <c r="I12" s="3" t="s">
        <v>212</v>
      </c>
      <c r="K12" s="1">
        <v>210.03800000000001</v>
      </c>
      <c r="L12" s="1" t="s">
        <v>200</v>
      </c>
    </row>
    <row r="13" spans="1:12" x14ac:dyDescent="0.35">
      <c r="A13" s="1">
        <v>7</v>
      </c>
      <c r="B13" s="1">
        <v>2071.2620000000002</v>
      </c>
      <c r="C13" s="1" t="s">
        <v>213</v>
      </c>
      <c r="E13" s="1">
        <v>52.83</v>
      </c>
      <c r="F13" s="1" t="s">
        <v>213</v>
      </c>
      <c r="H13" s="1">
        <v>223.75899999999999</v>
      </c>
      <c r="I13" s="1" t="s">
        <v>214</v>
      </c>
      <c r="K13" s="1">
        <v>225</v>
      </c>
      <c r="L13" s="1" t="s">
        <v>200</v>
      </c>
    </row>
    <row r="14" spans="1:12" x14ac:dyDescent="0.35">
      <c r="A14" s="1">
        <v>7</v>
      </c>
      <c r="B14" s="1">
        <v>1994.384</v>
      </c>
      <c r="C14" s="1" t="s">
        <v>215</v>
      </c>
      <c r="E14" s="1">
        <v>60.207000000000001</v>
      </c>
      <c r="F14" s="1" t="s">
        <v>215</v>
      </c>
      <c r="H14" s="1">
        <v>220.227</v>
      </c>
      <c r="I14" s="1" t="s">
        <v>216</v>
      </c>
      <c r="K14" s="1">
        <v>211.00899999999999</v>
      </c>
      <c r="L14" s="1" t="s">
        <v>200</v>
      </c>
    </row>
    <row r="15" spans="1:12" x14ac:dyDescent="0.35">
      <c r="A15" s="1">
        <v>7</v>
      </c>
      <c r="B15" s="1">
        <v>2151.3890000000001</v>
      </c>
      <c r="C15" s="1" t="s">
        <v>217</v>
      </c>
      <c r="E15" s="1">
        <v>40.722000000000001</v>
      </c>
      <c r="F15" s="1" t="s">
        <v>217</v>
      </c>
      <c r="H15" s="1">
        <v>227.49100000000001</v>
      </c>
      <c r="I15" s="1" t="s">
        <v>218</v>
      </c>
      <c r="K15" s="1">
        <v>211.19200000000001</v>
      </c>
      <c r="L15" s="1" t="s">
        <v>202</v>
      </c>
    </row>
    <row r="16" spans="1:12" x14ac:dyDescent="0.35">
      <c r="A16" s="1">
        <v>7</v>
      </c>
      <c r="B16" s="1">
        <v>2130.0439999999999</v>
      </c>
      <c r="C16" s="1" t="s">
        <v>219</v>
      </c>
      <c r="E16" s="1">
        <v>46.438000000000002</v>
      </c>
      <c r="F16" s="1" t="s">
        <v>219</v>
      </c>
      <c r="H16" s="1">
        <v>219.386</v>
      </c>
      <c r="I16" s="1" t="s">
        <v>220</v>
      </c>
      <c r="K16" s="1">
        <v>205.244</v>
      </c>
      <c r="L16" s="1" t="s">
        <v>202</v>
      </c>
    </row>
    <row r="17" spans="1:12" x14ac:dyDescent="0.35">
      <c r="A17" s="2">
        <v>7</v>
      </c>
      <c r="B17" s="2">
        <v>1981.104</v>
      </c>
      <c r="C17" s="2" t="s">
        <v>221</v>
      </c>
      <c r="D17" s="2"/>
      <c r="E17" s="2">
        <v>61.738</v>
      </c>
      <c r="F17" s="2" t="s">
        <v>221</v>
      </c>
      <c r="G17" s="8"/>
      <c r="H17" s="2">
        <v>231.035</v>
      </c>
      <c r="I17" s="2" t="s">
        <v>222</v>
      </c>
      <c r="K17" s="1">
        <v>201.71799999999999</v>
      </c>
      <c r="L17" s="1" t="s">
        <v>202</v>
      </c>
    </row>
    <row r="18" spans="1:12" x14ac:dyDescent="0.35">
      <c r="A18" s="1">
        <v>7</v>
      </c>
      <c r="B18" s="1">
        <v>2067.7489999999998</v>
      </c>
      <c r="C18" s="1" t="s">
        <v>223</v>
      </c>
      <c r="E18" s="1">
        <v>41.712000000000003</v>
      </c>
      <c r="F18" s="1" t="s">
        <v>223</v>
      </c>
      <c r="H18" s="1">
        <v>195.041</v>
      </c>
      <c r="I18" s="1" t="s">
        <v>224</v>
      </c>
      <c r="K18" s="1">
        <v>178.47399999999999</v>
      </c>
      <c r="L18" s="3" t="s">
        <v>204</v>
      </c>
    </row>
    <row r="19" spans="1:12" x14ac:dyDescent="0.35">
      <c r="B19" s="1">
        <f>AVERAGE(B3:B18)</f>
        <v>2063.5593124999996</v>
      </c>
      <c r="E19" s="1">
        <f>AVERAGE(E3:E18)</f>
        <v>48.913437500000001</v>
      </c>
      <c r="G19" s="1"/>
      <c r="H19" s="1">
        <f>AVERAGE(H3:H18)</f>
        <v>210.58753333333331</v>
      </c>
      <c r="K19" s="1">
        <v>184.87799999999999</v>
      </c>
      <c r="L19" s="3" t="s">
        <v>204</v>
      </c>
    </row>
    <row r="20" spans="1:12" x14ac:dyDescent="0.35">
      <c r="B20" s="1">
        <f>STDEV(B3:B18)</f>
        <v>59.138295284548889</v>
      </c>
      <c r="E20" s="1">
        <f>STDEV(E3:E18)</f>
        <v>7.1661758836797977</v>
      </c>
      <c r="G20" s="1"/>
      <c r="H20" s="1">
        <f>STDEV(H3:H18)</f>
        <v>18.041420833605049</v>
      </c>
      <c r="K20" s="1">
        <v>189.67599999999999</v>
      </c>
      <c r="L20" s="1" t="s">
        <v>204</v>
      </c>
    </row>
    <row r="21" spans="1:12" x14ac:dyDescent="0.35">
      <c r="B21" s="1">
        <f>COUNT(B3:B18)</f>
        <v>16</v>
      </c>
      <c r="E21" s="1">
        <f>COUNT(E3:E18)</f>
        <v>16</v>
      </c>
      <c r="G21" s="1"/>
      <c r="H21" s="1">
        <f>COUNT(H3:H18)</f>
        <v>15</v>
      </c>
      <c r="K21" s="1">
        <v>205.20500000000001</v>
      </c>
      <c r="L21" s="1" t="s">
        <v>206</v>
      </c>
    </row>
    <row r="22" spans="1:12" x14ac:dyDescent="0.35">
      <c r="K22" s="1">
        <v>203.79599999999999</v>
      </c>
      <c r="L22" s="1" t="s">
        <v>206</v>
      </c>
    </row>
    <row r="23" spans="1:12" x14ac:dyDescent="0.35">
      <c r="K23" s="1">
        <v>199.83199999999999</v>
      </c>
      <c r="L23" s="1" t="s">
        <v>206</v>
      </c>
    </row>
    <row r="24" spans="1:12" x14ac:dyDescent="0.35">
      <c r="K24" s="1">
        <v>185.607</v>
      </c>
      <c r="L24" s="3" t="s">
        <v>208</v>
      </c>
    </row>
    <row r="25" spans="1:12" x14ac:dyDescent="0.35">
      <c r="K25" s="1">
        <v>221.02699999999999</v>
      </c>
      <c r="L25" s="1" t="s">
        <v>208</v>
      </c>
    </row>
    <row r="26" spans="1:12" x14ac:dyDescent="0.35">
      <c r="K26" s="1">
        <v>222.46100000000001</v>
      </c>
      <c r="L26" s="1" t="s">
        <v>208</v>
      </c>
    </row>
    <row r="27" spans="1:12" x14ac:dyDescent="0.35">
      <c r="G27" s="1"/>
      <c r="K27" s="1">
        <v>176.726</v>
      </c>
      <c r="L27" s="3" t="s">
        <v>212</v>
      </c>
    </row>
    <row r="28" spans="1:12" x14ac:dyDescent="0.35">
      <c r="K28" s="1">
        <v>215.595</v>
      </c>
      <c r="L28" s="1" t="s">
        <v>212</v>
      </c>
    </row>
    <row r="29" spans="1:12" x14ac:dyDescent="0.35">
      <c r="K29" s="1" t="s">
        <v>62</v>
      </c>
      <c r="L29" s="1" t="s">
        <v>212</v>
      </c>
    </row>
    <row r="30" spans="1:12" x14ac:dyDescent="0.35">
      <c r="K30" s="1" t="s">
        <v>62</v>
      </c>
      <c r="L30" s="1" t="s">
        <v>214</v>
      </c>
    </row>
    <row r="31" spans="1:12" x14ac:dyDescent="0.35">
      <c r="K31" s="1" t="s">
        <v>62</v>
      </c>
      <c r="L31" s="1" t="s">
        <v>214</v>
      </c>
    </row>
    <row r="32" spans="1:12" x14ac:dyDescent="0.35">
      <c r="K32" s="1" t="s">
        <v>62</v>
      </c>
      <c r="L32" s="1" t="s">
        <v>214</v>
      </c>
    </row>
    <row r="33" spans="11:12" x14ac:dyDescent="0.35">
      <c r="K33" s="1">
        <v>228.07900000000001</v>
      </c>
      <c r="L33" s="1" t="s">
        <v>218</v>
      </c>
    </row>
    <row r="34" spans="11:12" x14ac:dyDescent="0.35">
      <c r="K34" s="1">
        <v>239.07499999999999</v>
      </c>
      <c r="L34" s="1" t="s">
        <v>218</v>
      </c>
    </row>
    <row r="35" spans="11:12" x14ac:dyDescent="0.35">
      <c r="K35" s="1">
        <v>222.05600000000001</v>
      </c>
      <c r="L35" s="1" t="s">
        <v>218</v>
      </c>
    </row>
    <row r="36" spans="11:12" x14ac:dyDescent="0.35">
      <c r="K36" s="1">
        <v>216.333</v>
      </c>
      <c r="L36" s="1" t="s">
        <v>220</v>
      </c>
    </row>
    <row r="37" spans="11:12" x14ac:dyDescent="0.35">
      <c r="K37" s="1">
        <v>219.00200000000001</v>
      </c>
      <c r="L37" s="1" t="s">
        <v>220</v>
      </c>
    </row>
    <row r="38" spans="11:12" x14ac:dyDescent="0.35">
      <c r="K38" s="1">
        <v>194</v>
      </c>
      <c r="L38" s="1" t="s">
        <v>220</v>
      </c>
    </row>
    <row r="39" spans="11:12" x14ac:dyDescent="0.35">
      <c r="K39" s="2">
        <v>198.42599999999999</v>
      </c>
      <c r="L39" s="2" t="s">
        <v>222</v>
      </c>
    </row>
    <row r="40" spans="11:12" x14ac:dyDescent="0.35">
      <c r="K40" s="2">
        <v>213.39599999999999</v>
      </c>
      <c r="L40" s="2" t="s">
        <v>222</v>
      </c>
    </row>
    <row r="41" spans="11:12" x14ac:dyDescent="0.35">
      <c r="K41" s="2">
        <v>231.36600000000001</v>
      </c>
      <c r="L41" s="2" t="s">
        <v>222</v>
      </c>
    </row>
    <row r="42" spans="11:12" x14ac:dyDescent="0.35">
      <c r="K42" s="1">
        <v>208.154</v>
      </c>
      <c r="L42" s="1" t="s">
        <v>224</v>
      </c>
    </row>
    <row r="43" spans="11:12" x14ac:dyDescent="0.35">
      <c r="K43" s="1">
        <v>216.05799999999999</v>
      </c>
      <c r="L43" s="1" t="s">
        <v>224</v>
      </c>
    </row>
    <row r="44" spans="11:12" x14ac:dyDescent="0.35">
      <c r="K44" s="1">
        <v>204.03899999999999</v>
      </c>
      <c r="L44" s="1" t="s">
        <v>224</v>
      </c>
    </row>
    <row r="45" spans="11:12" x14ac:dyDescent="0.35">
      <c r="K45" s="1">
        <f>AVERAGE(K3:K44)</f>
        <v>205.79915789473679</v>
      </c>
    </row>
    <row r="46" spans="11:12" x14ac:dyDescent="0.35">
      <c r="K46" s="1">
        <f>STDEV(K3:K44)</f>
        <v>14.976159226036049</v>
      </c>
    </row>
    <row r="47" spans="11:12" x14ac:dyDescent="0.35">
      <c r="K47" s="1">
        <f>COUNT(K3:K44)</f>
        <v>38</v>
      </c>
    </row>
    <row r="72" spans="7:12" x14ac:dyDescent="0.35">
      <c r="L72" s="1"/>
    </row>
    <row r="74" spans="7:12" x14ac:dyDescent="0.35">
      <c r="L74" s="1"/>
    </row>
    <row r="78" spans="7:12" x14ac:dyDescent="0.35">
      <c r="G78" s="1"/>
    </row>
    <row r="79" spans="7:12" x14ac:dyDescent="0.35">
      <c r="G79" s="1"/>
    </row>
    <row r="80" spans="7:12" x14ac:dyDescent="0.35">
      <c r="G80" s="1"/>
    </row>
    <row r="81" spans="3:12" x14ac:dyDescent="0.35">
      <c r="G81" s="1"/>
    </row>
    <row r="82" spans="3:12" x14ac:dyDescent="0.35">
      <c r="G82" s="1"/>
    </row>
    <row r="83" spans="3:12" x14ac:dyDescent="0.35">
      <c r="G83" s="1"/>
      <c r="L83" s="1"/>
    </row>
    <row r="84" spans="3:12" x14ac:dyDescent="0.35">
      <c r="G84" s="1"/>
      <c r="L84" s="1"/>
    </row>
    <row r="85" spans="3:12" x14ac:dyDescent="0.35">
      <c r="G85" s="1"/>
      <c r="L85" s="1"/>
    </row>
    <row r="86" spans="3:12" x14ac:dyDescent="0.35">
      <c r="G86" s="1"/>
      <c r="L86" s="1"/>
    </row>
    <row r="87" spans="3:12" x14ac:dyDescent="0.35">
      <c r="C87" s="3"/>
      <c r="G87" s="1"/>
      <c r="L87" s="1"/>
    </row>
    <row r="88" spans="3:12" x14ac:dyDescent="0.35">
      <c r="C88" s="3"/>
      <c r="G88" s="1"/>
      <c r="L88" s="1"/>
    </row>
    <row r="89" spans="3:12" x14ac:dyDescent="0.35">
      <c r="C89" s="3"/>
      <c r="G89" s="1"/>
    </row>
    <row r="90" spans="3:12" x14ac:dyDescent="0.35">
      <c r="C90" s="3"/>
      <c r="G90" s="1"/>
    </row>
    <row r="91" spans="3:12" x14ac:dyDescent="0.35">
      <c r="C91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26F5B-0EF1-4585-9ADC-078F22704CB4}">
  <dimension ref="A1:L54"/>
  <sheetViews>
    <sheetView workbookViewId="0"/>
  </sheetViews>
  <sheetFormatPr defaultColWidth="8.9296875" defaultRowHeight="13.5" x14ac:dyDescent="0.35"/>
  <cols>
    <col min="1" max="1" width="11.796875" style="1" bestFit="1" customWidth="1"/>
    <col min="2" max="2" width="11.73046875" style="1" bestFit="1" customWidth="1"/>
    <col min="3" max="3" width="38.46484375" style="1" bestFit="1" customWidth="1"/>
    <col min="4" max="4" width="12.46484375" style="1" customWidth="1"/>
    <col min="5" max="5" width="14" style="1" bestFit="1" customWidth="1"/>
    <col min="6" max="6" width="38.19921875" style="1" bestFit="1" customWidth="1"/>
    <col min="7" max="7" width="10.73046875" style="1" bestFit="1" customWidth="1"/>
    <col min="8" max="8" width="16.19921875" style="1" customWidth="1"/>
    <col min="9" max="9" width="38.19921875" style="3" bestFit="1" customWidth="1"/>
    <col min="10" max="10" width="8.9296875" style="1"/>
    <col min="11" max="11" width="15" style="1" bestFit="1" customWidth="1"/>
    <col min="12" max="12" width="38.19921875" style="1" bestFit="1" customWidth="1"/>
    <col min="13" max="16384" width="8.9296875" style="1"/>
  </cols>
  <sheetData>
    <row r="1" spans="1:12" x14ac:dyDescent="0.35">
      <c r="A1" s="1" t="s">
        <v>225</v>
      </c>
    </row>
    <row r="2" spans="1:12" x14ac:dyDescent="0.35">
      <c r="A2" s="1" t="s">
        <v>63</v>
      </c>
      <c r="B2" s="1" t="s">
        <v>0</v>
      </c>
      <c r="E2" s="1" t="s">
        <v>1</v>
      </c>
      <c r="H2" s="1" t="s">
        <v>2</v>
      </c>
      <c r="K2" s="1" t="s">
        <v>3</v>
      </c>
      <c r="L2" s="3"/>
    </row>
    <row r="3" spans="1:12" x14ac:dyDescent="0.35">
      <c r="A3" s="1">
        <v>7</v>
      </c>
      <c r="B3" s="1">
        <v>2194.7370000000001</v>
      </c>
      <c r="C3" s="1" t="s">
        <v>226</v>
      </c>
      <c r="E3" s="1">
        <v>44.634999999999998</v>
      </c>
      <c r="F3" s="1" t="s">
        <v>226</v>
      </c>
      <c r="H3" s="1">
        <v>237.893</v>
      </c>
      <c r="I3" s="1" t="s">
        <v>227</v>
      </c>
      <c r="K3" s="1" t="s">
        <v>62</v>
      </c>
      <c r="L3" s="1" t="s">
        <v>227</v>
      </c>
    </row>
    <row r="4" spans="1:12" x14ac:dyDescent="0.35">
      <c r="A4" s="1">
        <v>7</v>
      </c>
      <c r="B4" s="1">
        <v>2138.9569999999999</v>
      </c>
      <c r="C4" s="1" t="s">
        <v>228</v>
      </c>
      <c r="E4" s="1">
        <v>43.77</v>
      </c>
      <c r="F4" s="1" t="s">
        <v>228</v>
      </c>
      <c r="H4" s="1">
        <v>188.82599999999999</v>
      </c>
      <c r="I4" s="1" t="s">
        <v>229</v>
      </c>
      <c r="K4" s="1" t="s">
        <v>62</v>
      </c>
      <c r="L4" s="1" t="s">
        <v>227</v>
      </c>
    </row>
    <row r="5" spans="1:12" x14ac:dyDescent="0.35">
      <c r="A5" s="1">
        <v>7</v>
      </c>
      <c r="B5" s="1">
        <v>2153.2869999999998</v>
      </c>
      <c r="C5" s="1" t="s">
        <v>230</v>
      </c>
      <c r="E5" s="1">
        <v>45.314999999999998</v>
      </c>
      <c r="F5" s="1" t="s">
        <v>230</v>
      </c>
      <c r="H5" s="1">
        <v>186.52600000000001</v>
      </c>
      <c r="I5" s="1" t="s">
        <v>231</v>
      </c>
      <c r="K5" s="1" t="s">
        <v>62</v>
      </c>
      <c r="L5" s="1" t="s">
        <v>227</v>
      </c>
    </row>
    <row r="6" spans="1:12" x14ac:dyDescent="0.35">
      <c r="A6" s="1">
        <v>6</v>
      </c>
      <c r="B6" s="1">
        <v>2183.5419999999999</v>
      </c>
      <c r="C6" s="1" t="s">
        <v>219</v>
      </c>
      <c r="E6" s="1">
        <v>47.226999999999997</v>
      </c>
      <c r="F6" s="1" t="s">
        <v>219</v>
      </c>
      <c r="H6" s="1">
        <v>195.31</v>
      </c>
      <c r="I6" s="1" t="s">
        <v>220</v>
      </c>
      <c r="K6" s="1">
        <v>202.67500000000001</v>
      </c>
      <c r="L6" s="1" t="s">
        <v>229</v>
      </c>
    </row>
    <row r="7" spans="1:12" x14ac:dyDescent="0.35">
      <c r="A7" s="1">
        <v>7</v>
      </c>
      <c r="B7" s="1">
        <v>1968.3340000000001</v>
      </c>
      <c r="C7" s="1" t="s">
        <v>232</v>
      </c>
      <c r="E7" s="1">
        <v>50.119</v>
      </c>
      <c r="F7" s="1" t="s">
        <v>232</v>
      </c>
      <c r="H7" s="1">
        <v>206.51900000000001</v>
      </c>
      <c r="I7" s="1" t="s">
        <v>233</v>
      </c>
      <c r="K7" s="1">
        <v>196.12799999999999</v>
      </c>
      <c r="L7" s="1" t="s">
        <v>229</v>
      </c>
    </row>
    <row r="8" spans="1:12" x14ac:dyDescent="0.35">
      <c r="A8" s="1">
        <v>6</v>
      </c>
      <c r="B8" s="1">
        <v>2118.4050000000002</v>
      </c>
      <c r="C8" s="1" t="s">
        <v>234</v>
      </c>
      <c r="E8" s="1">
        <v>47.246000000000002</v>
      </c>
      <c r="F8" s="1" t="s">
        <v>234</v>
      </c>
      <c r="H8" s="1">
        <v>215.18799999999999</v>
      </c>
      <c r="I8" s="1" t="s">
        <v>235</v>
      </c>
      <c r="K8" s="1">
        <v>188.096</v>
      </c>
      <c r="L8" s="1" t="s">
        <v>229</v>
      </c>
    </row>
    <row r="9" spans="1:12" x14ac:dyDescent="0.35">
      <c r="A9" s="1">
        <v>6</v>
      </c>
      <c r="B9" s="1">
        <v>1943.2239999999999</v>
      </c>
      <c r="C9" s="1" t="s">
        <v>236</v>
      </c>
      <c r="E9" s="1">
        <v>51.040999999999997</v>
      </c>
      <c r="F9" s="1" t="s">
        <v>236</v>
      </c>
      <c r="H9" s="1">
        <v>226.36699999999999</v>
      </c>
      <c r="I9" s="1" t="s">
        <v>237</v>
      </c>
      <c r="K9" s="1">
        <v>213.46</v>
      </c>
      <c r="L9" s="1" t="s">
        <v>231</v>
      </c>
    </row>
    <row r="10" spans="1:12" x14ac:dyDescent="0.35">
      <c r="A10" s="1">
        <v>6</v>
      </c>
      <c r="B10" s="1">
        <v>1896.702</v>
      </c>
      <c r="C10" s="1" t="s">
        <v>238</v>
      </c>
      <c r="E10" s="1">
        <v>49.226999999999997</v>
      </c>
      <c r="F10" s="1" t="s">
        <v>238</v>
      </c>
      <c r="H10" s="1">
        <v>232.24299999999999</v>
      </c>
      <c r="I10" s="1" t="s">
        <v>239</v>
      </c>
      <c r="K10" s="1">
        <v>223.37899999999999</v>
      </c>
      <c r="L10" s="1" t="s">
        <v>231</v>
      </c>
    </row>
    <row r="11" spans="1:12" x14ac:dyDescent="0.35">
      <c r="A11" s="1">
        <v>6</v>
      </c>
      <c r="B11" s="1">
        <v>1971.4469999999999</v>
      </c>
      <c r="C11" s="1" t="s">
        <v>240</v>
      </c>
      <c r="E11" s="1">
        <v>57.671999999999997</v>
      </c>
      <c r="F11" s="1" t="s">
        <v>240</v>
      </c>
      <c r="H11" s="1">
        <v>211.26499999999999</v>
      </c>
      <c r="I11" s="1" t="s">
        <v>241</v>
      </c>
      <c r="K11" s="1">
        <v>225.26900000000001</v>
      </c>
      <c r="L11" s="1" t="s">
        <v>231</v>
      </c>
    </row>
    <row r="12" spans="1:12" x14ac:dyDescent="0.35">
      <c r="A12" s="2">
        <v>7</v>
      </c>
      <c r="B12" s="2">
        <v>1972.684</v>
      </c>
      <c r="C12" s="2" t="s">
        <v>242</v>
      </c>
      <c r="D12" s="2"/>
      <c r="E12" s="2">
        <v>55.322000000000003</v>
      </c>
      <c r="F12" s="2" t="s">
        <v>242</v>
      </c>
      <c r="G12" s="2"/>
      <c r="H12" s="2">
        <v>242.21700000000001</v>
      </c>
      <c r="I12" s="2" t="s">
        <v>243</v>
      </c>
      <c r="K12" s="1">
        <v>217.14699999999999</v>
      </c>
      <c r="L12" s="1" t="s">
        <v>220</v>
      </c>
    </row>
    <row r="13" spans="1:12" x14ac:dyDescent="0.35">
      <c r="B13" s="1">
        <f>AVERAGE(B3:B12)</f>
        <v>2054.1319000000003</v>
      </c>
      <c r="E13" s="1">
        <f>AVERAGE(E3:E12)</f>
        <v>49.157399999999996</v>
      </c>
      <c r="H13" s="1">
        <f>AVERAGE(H3:H12)</f>
        <v>214.23540000000003</v>
      </c>
      <c r="K13" s="1">
        <v>204.12</v>
      </c>
      <c r="L13" s="1" t="s">
        <v>220</v>
      </c>
    </row>
    <row r="14" spans="1:12" x14ac:dyDescent="0.35">
      <c r="B14" s="1">
        <f>STDEV(B3:B12)</f>
        <v>113.32911727496258</v>
      </c>
      <c r="E14" s="1">
        <f>STDEV(E3:E12)</f>
        <v>4.5533661101797351</v>
      </c>
      <c r="H14" s="1">
        <f>STDEV(H3:H12)</f>
        <v>20.152182474582968</v>
      </c>
      <c r="I14" s="1"/>
      <c r="K14" s="1">
        <v>208.471</v>
      </c>
      <c r="L14" s="1" t="s">
        <v>220</v>
      </c>
    </row>
    <row r="15" spans="1:12" x14ac:dyDescent="0.35">
      <c r="B15" s="1">
        <f>COUNT(B3:B12)</f>
        <v>10</v>
      </c>
      <c r="E15" s="1">
        <f>COUNT(E3:E12)</f>
        <v>10</v>
      </c>
      <c r="H15" s="1">
        <f>COUNT(H3:H12)</f>
        <v>10</v>
      </c>
      <c r="K15" s="1" t="s">
        <v>62</v>
      </c>
      <c r="L15" s="1" t="s">
        <v>233</v>
      </c>
    </row>
    <row r="16" spans="1:12" x14ac:dyDescent="0.35">
      <c r="I16" s="1"/>
      <c r="K16" s="1" t="s">
        <v>62</v>
      </c>
      <c r="L16" s="1" t="s">
        <v>233</v>
      </c>
    </row>
    <row r="17" spans="9:12" x14ac:dyDescent="0.35">
      <c r="I17" s="1"/>
      <c r="K17" s="1" t="s">
        <v>62</v>
      </c>
      <c r="L17" s="1" t="s">
        <v>233</v>
      </c>
    </row>
    <row r="18" spans="9:12" x14ac:dyDescent="0.35">
      <c r="I18" s="1"/>
      <c r="K18" s="1" t="s">
        <v>62</v>
      </c>
      <c r="L18" s="1" t="s">
        <v>235</v>
      </c>
    </row>
    <row r="19" spans="9:12" x14ac:dyDescent="0.35">
      <c r="K19" s="1" t="s">
        <v>62</v>
      </c>
      <c r="L19" s="1" t="s">
        <v>235</v>
      </c>
    </row>
    <row r="20" spans="9:12" x14ac:dyDescent="0.35">
      <c r="K20" s="1" t="s">
        <v>62</v>
      </c>
      <c r="L20" s="1" t="s">
        <v>235</v>
      </c>
    </row>
    <row r="21" spans="9:12" x14ac:dyDescent="0.35">
      <c r="I21" s="1"/>
      <c r="K21" s="1" t="s">
        <v>62</v>
      </c>
      <c r="L21" s="1" t="s">
        <v>237</v>
      </c>
    </row>
    <row r="22" spans="9:12" x14ac:dyDescent="0.35">
      <c r="I22" s="1"/>
      <c r="K22" s="1" t="s">
        <v>62</v>
      </c>
      <c r="L22" s="1" t="s">
        <v>237</v>
      </c>
    </row>
    <row r="23" spans="9:12" x14ac:dyDescent="0.35">
      <c r="K23" s="1" t="s">
        <v>62</v>
      </c>
      <c r="L23" s="1" t="s">
        <v>237</v>
      </c>
    </row>
    <row r="24" spans="9:12" x14ac:dyDescent="0.35">
      <c r="K24" s="1">
        <v>194.815</v>
      </c>
      <c r="L24" s="1" t="s">
        <v>239</v>
      </c>
    </row>
    <row r="25" spans="9:12" x14ac:dyDescent="0.35">
      <c r="K25" s="1">
        <v>207.762</v>
      </c>
      <c r="L25" s="1" t="s">
        <v>239</v>
      </c>
    </row>
    <row r="26" spans="9:12" x14ac:dyDescent="0.35">
      <c r="K26" s="1">
        <v>198.45699999999999</v>
      </c>
      <c r="L26" s="1" t="s">
        <v>239</v>
      </c>
    </row>
    <row r="27" spans="9:12" x14ac:dyDescent="0.35">
      <c r="K27" s="1" t="s">
        <v>62</v>
      </c>
      <c r="L27" s="1" t="s">
        <v>241</v>
      </c>
    </row>
    <row r="28" spans="9:12" x14ac:dyDescent="0.35">
      <c r="K28" s="1" t="s">
        <v>62</v>
      </c>
      <c r="L28" s="1" t="s">
        <v>241</v>
      </c>
    </row>
    <row r="29" spans="9:12" x14ac:dyDescent="0.35">
      <c r="K29" s="1" t="s">
        <v>62</v>
      </c>
      <c r="L29" s="1" t="s">
        <v>241</v>
      </c>
    </row>
    <row r="30" spans="9:12" x14ac:dyDescent="0.35">
      <c r="K30" s="1">
        <v>217.05799999999999</v>
      </c>
      <c r="L30" s="1" t="s">
        <v>244</v>
      </c>
    </row>
    <row r="31" spans="9:12" x14ac:dyDescent="0.35">
      <c r="K31" s="1">
        <v>211.11600000000001</v>
      </c>
      <c r="L31" s="1" t="s">
        <v>244</v>
      </c>
    </row>
    <row r="32" spans="9:12" x14ac:dyDescent="0.35">
      <c r="K32" s="1">
        <v>193.023</v>
      </c>
      <c r="L32" s="1" t="s">
        <v>244</v>
      </c>
    </row>
    <row r="33" spans="9:12" x14ac:dyDescent="0.35">
      <c r="K33" s="1">
        <v>183.00299999999999</v>
      </c>
      <c r="L33" s="1" t="s">
        <v>245</v>
      </c>
    </row>
    <row r="34" spans="9:12" x14ac:dyDescent="0.35">
      <c r="K34" s="1">
        <v>178</v>
      </c>
      <c r="L34" s="1" t="s">
        <v>245</v>
      </c>
    </row>
    <row r="35" spans="9:12" x14ac:dyDescent="0.35">
      <c r="I35" s="1"/>
      <c r="K35" s="1">
        <v>188.024</v>
      </c>
      <c r="L35" s="1" t="s">
        <v>245</v>
      </c>
    </row>
    <row r="36" spans="9:12" x14ac:dyDescent="0.35">
      <c r="I36" s="1"/>
      <c r="K36" s="2">
        <v>229.53200000000001</v>
      </c>
      <c r="L36" s="2" t="s">
        <v>243</v>
      </c>
    </row>
    <row r="37" spans="9:12" x14ac:dyDescent="0.35">
      <c r="I37" s="1"/>
      <c r="K37" s="2">
        <v>222.173</v>
      </c>
      <c r="L37" s="2" t="s">
        <v>243</v>
      </c>
    </row>
    <row r="38" spans="9:12" x14ac:dyDescent="0.35">
      <c r="I38" s="1"/>
      <c r="K38" s="2">
        <v>216.34200000000001</v>
      </c>
      <c r="L38" s="2" t="s">
        <v>243</v>
      </c>
    </row>
    <row r="39" spans="9:12" x14ac:dyDescent="0.35">
      <c r="I39" s="1"/>
      <c r="K39" s="1">
        <f>AVERAGE(K3:K38)</f>
        <v>205.62142857142857</v>
      </c>
    </row>
    <row r="40" spans="9:12" x14ac:dyDescent="0.35">
      <c r="I40" s="1"/>
      <c r="K40" s="1">
        <f>STDEV(K3:K38)</f>
        <v>14.746465005456152</v>
      </c>
    </row>
    <row r="41" spans="9:12" x14ac:dyDescent="0.35">
      <c r="I41" s="1"/>
      <c r="K41" s="1">
        <f>COUNT(K3:K38)</f>
        <v>21</v>
      </c>
    </row>
    <row r="42" spans="9:12" x14ac:dyDescent="0.35">
      <c r="I42" s="1"/>
    </row>
    <row r="50" spans="9:9" x14ac:dyDescent="0.35">
      <c r="I50" s="1"/>
    </row>
    <row r="52" spans="9:9" x14ac:dyDescent="0.35">
      <c r="I52" s="1"/>
    </row>
    <row r="53" spans="9:9" x14ac:dyDescent="0.35">
      <c r="I53" s="1"/>
    </row>
    <row r="54" spans="9:9" x14ac:dyDescent="0.35">
      <c r="I5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EDEDC-C048-4218-9CC5-EAFEFAD01F1F}">
  <dimension ref="A1:L116"/>
  <sheetViews>
    <sheetView workbookViewId="0"/>
  </sheetViews>
  <sheetFormatPr defaultColWidth="8.9296875" defaultRowHeight="13.5" x14ac:dyDescent="0.35"/>
  <cols>
    <col min="1" max="1" width="11.796875" style="1" bestFit="1" customWidth="1"/>
    <col min="2" max="2" width="11.73046875" style="1" bestFit="1" customWidth="1"/>
    <col min="3" max="3" width="27" style="1" bestFit="1" customWidth="1"/>
    <col min="4" max="4" width="11.6640625" style="1" customWidth="1"/>
    <col min="5" max="5" width="9.796875" style="1" bestFit="1" customWidth="1"/>
    <col min="6" max="6" width="26.796875" style="1" bestFit="1" customWidth="1"/>
    <col min="7" max="7" width="12.3984375" style="1" customWidth="1"/>
    <col min="8" max="8" width="15" style="1" bestFit="1" customWidth="1"/>
    <col min="9" max="9" width="27" style="1" bestFit="1" customWidth="1"/>
    <col min="10" max="10" width="8.9296875" style="1"/>
    <col min="11" max="11" width="11.3984375" style="1" customWidth="1"/>
    <col min="12" max="12" width="26.796875" style="1" bestFit="1" customWidth="1"/>
    <col min="13" max="16384" width="8.9296875" style="1"/>
  </cols>
  <sheetData>
    <row r="1" spans="1:12" x14ac:dyDescent="0.35">
      <c r="A1" s="1" t="s">
        <v>157</v>
      </c>
    </row>
    <row r="2" spans="1:12" x14ac:dyDescent="0.35">
      <c r="A2" s="1" t="s">
        <v>63</v>
      </c>
      <c r="B2" s="1" t="s">
        <v>246</v>
      </c>
      <c r="E2" s="1" t="s">
        <v>1</v>
      </c>
      <c r="H2" s="1" t="s">
        <v>2</v>
      </c>
      <c r="K2" s="1" t="s">
        <v>3</v>
      </c>
    </row>
    <row r="3" spans="1:12" x14ac:dyDescent="0.35">
      <c r="A3" s="1">
        <v>8</v>
      </c>
      <c r="B3" s="1">
        <v>2151.4580000000001</v>
      </c>
      <c r="C3" s="3" t="s">
        <v>247</v>
      </c>
      <c r="D3" s="3"/>
      <c r="E3" s="1">
        <v>47.165999999999997</v>
      </c>
      <c r="F3" s="3" t="s">
        <v>247</v>
      </c>
      <c r="G3" s="3"/>
      <c r="H3" s="1">
        <v>171.643</v>
      </c>
      <c r="I3" s="3" t="s">
        <v>248</v>
      </c>
      <c r="K3" s="1">
        <v>250.63900000000001</v>
      </c>
      <c r="L3" s="3" t="s">
        <v>248</v>
      </c>
    </row>
    <row r="4" spans="1:12" x14ac:dyDescent="0.35">
      <c r="A4" s="1">
        <v>9</v>
      </c>
      <c r="B4" s="1">
        <v>2219.8719999999998</v>
      </c>
      <c r="C4" s="1" t="s">
        <v>249</v>
      </c>
      <c r="E4" s="1">
        <v>37.200000000000003</v>
      </c>
      <c r="F4" s="1" t="s">
        <v>249</v>
      </c>
      <c r="H4" s="1">
        <v>164.11</v>
      </c>
      <c r="I4" s="1" t="s">
        <v>250</v>
      </c>
      <c r="K4" s="1">
        <v>242.09899999999999</v>
      </c>
      <c r="L4" s="3" t="s">
        <v>248</v>
      </c>
    </row>
    <row r="5" spans="1:12" x14ac:dyDescent="0.35">
      <c r="A5" s="1">
        <v>9</v>
      </c>
      <c r="B5" s="1">
        <v>2131.8980000000001</v>
      </c>
      <c r="C5" s="1" t="s">
        <v>251</v>
      </c>
      <c r="E5" s="1">
        <v>51.994999999999997</v>
      </c>
      <c r="F5" s="1" t="s">
        <v>251</v>
      </c>
      <c r="H5" s="1">
        <v>158.01300000000001</v>
      </c>
      <c r="I5" s="1" t="s">
        <v>252</v>
      </c>
      <c r="K5" s="1">
        <v>237.45699999999999</v>
      </c>
      <c r="L5" s="3" t="s">
        <v>248</v>
      </c>
    </row>
    <row r="6" spans="1:12" x14ac:dyDescent="0.35">
      <c r="A6" s="1">
        <v>9</v>
      </c>
      <c r="B6" s="1">
        <v>2148.8510000000001</v>
      </c>
      <c r="C6" s="1" t="s">
        <v>253</v>
      </c>
      <c r="E6" s="1">
        <v>50.125999999999998</v>
      </c>
      <c r="F6" s="1" t="s">
        <v>253</v>
      </c>
      <c r="H6" s="1">
        <v>157.11500000000001</v>
      </c>
      <c r="I6" s="1" t="s">
        <v>254</v>
      </c>
      <c r="K6" s="1">
        <v>262.03100000000001</v>
      </c>
      <c r="L6" s="1" t="s">
        <v>250</v>
      </c>
    </row>
    <row r="7" spans="1:12" x14ac:dyDescent="0.35">
      <c r="A7" s="1">
        <v>8</v>
      </c>
      <c r="B7" s="1">
        <v>2193.2530000000002</v>
      </c>
      <c r="C7" s="1" t="s">
        <v>255</v>
      </c>
      <c r="E7" s="1">
        <v>40.936</v>
      </c>
      <c r="F7" s="1" t="s">
        <v>255</v>
      </c>
      <c r="H7" s="1">
        <v>155.15799999999999</v>
      </c>
      <c r="I7" s="1" t="s">
        <v>256</v>
      </c>
      <c r="K7" s="1">
        <v>236.07599999999999</v>
      </c>
      <c r="L7" s="1" t="s">
        <v>250</v>
      </c>
    </row>
    <row r="8" spans="1:12" x14ac:dyDescent="0.35">
      <c r="A8" s="1">
        <v>8</v>
      </c>
      <c r="B8" s="1">
        <v>2075.4650000000001</v>
      </c>
      <c r="C8" s="1" t="s">
        <v>257</v>
      </c>
      <c r="E8" s="1">
        <v>46.649000000000001</v>
      </c>
      <c r="F8" s="1" t="s">
        <v>257</v>
      </c>
      <c r="H8" s="1">
        <v>201.42</v>
      </c>
      <c r="I8" s="1" t="s">
        <v>258</v>
      </c>
      <c r="K8" s="1">
        <v>234.00899999999999</v>
      </c>
      <c r="L8" s="1" t="s">
        <v>250</v>
      </c>
    </row>
    <row r="9" spans="1:12" x14ac:dyDescent="0.35">
      <c r="A9" s="1">
        <v>8</v>
      </c>
      <c r="B9" s="1">
        <v>2150.39</v>
      </c>
      <c r="C9" s="1" t="s">
        <v>259</v>
      </c>
      <c r="E9" s="1">
        <v>41.868000000000002</v>
      </c>
      <c r="F9" s="1" t="s">
        <v>259</v>
      </c>
      <c r="H9" s="1">
        <v>159.38</v>
      </c>
      <c r="I9" s="1" t="s">
        <v>260</v>
      </c>
      <c r="K9" s="1">
        <v>243.393</v>
      </c>
      <c r="L9" s="1" t="s">
        <v>252</v>
      </c>
    </row>
    <row r="10" spans="1:12" x14ac:dyDescent="0.35">
      <c r="A10" s="1">
        <v>8</v>
      </c>
      <c r="B10" s="1">
        <v>2137.7620000000002</v>
      </c>
      <c r="C10" s="1" t="s">
        <v>261</v>
      </c>
      <c r="E10" s="1">
        <v>47.676000000000002</v>
      </c>
      <c r="F10" s="1" t="s">
        <v>261</v>
      </c>
      <c r="H10" s="1">
        <v>192.065</v>
      </c>
      <c r="I10" s="1" t="s">
        <v>262</v>
      </c>
      <c r="K10" s="1">
        <v>232.86</v>
      </c>
      <c r="L10" s="1" t="s">
        <v>252</v>
      </c>
    </row>
    <row r="11" spans="1:12" x14ac:dyDescent="0.35">
      <c r="A11" s="1">
        <v>8</v>
      </c>
      <c r="B11" s="1">
        <v>2266.61</v>
      </c>
      <c r="C11" s="1" t="s">
        <v>263</v>
      </c>
      <c r="E11" s="1">
        <v>39.325000000000003</v>
      </c>
      <c r="F11" s="1" t="s">
        <v>263</v>
      </c>
      <c r="H11" s="1">
        <v>152.03</v>
      </c>
      <c r="I11" s="1" t="s">
        <v>264</v>
      </c>
      <c r="K11" s="1">
        <v>200.80799999999999</v>
      </c>
      <c r="L11" s="1" t="s">
        <v>252</v>
      </c>
    </row>
    <row r="12" spans="1:12" x14ac:dyDescent="0.35">
      <c r="A12" s="1">
        <v>8</v>
      </c>
      <c r="B12" s="1">
        <v>2208.1129999999998</v>
      </c>
      <c r="C12" s="1" t="s">
        <v>265</v>
      </c>
      <c r="E12" s="1">
        <v>42.85</v>
      </c>
      <c r="F12" s="1" t="s">
        <v>265</v>
      </c>
      <c r="H12" s="1" t="s">
        <v>62</v>
      </c>
      <c r="I12" s="1" t="s">
        <v>266</v>
      </c>
      <c r="K12" s="1">
        <v>266.58199999999999</v>
      </c>
      <c r="L12" s="1" t="s">
        <v>254</v>
      </c>
    </row>
    <row r="13" spans="1:12" x14ac:dyDescent="0.35">
      <c r="A13" s="1">
        <v>9</v>
      </c>
      <c r="B13" s="1">
        <v>2194.471</v>
      </c>
      <c r="C13" s="1" t="s">
        <v>267</v>
      </c>
      <c r="E13" s="1">
        <v>41.459000000000003</v>
      </c>
      <c r="F13" s="1" t="s">
        <v>267</v>
      </c>
      <c r="H13" s="1">
        <v>161.79</v>
      </c>
      <c r="I13" s="1" t="s">
        <v>268</v>
      </c>
      <c r="K13" s="1">
        <v>230.95699999999999</v>
      </c>
      <c r="L13" s="1" t="s">
        <v>254</v>
      </c>
    </row>
    <row r="14" spans="1:12" x14ac:dyDescent="0.35">
      <c r="A14" s="1">
        <v>8</v>
      </c>
      <c r="B14" s="1">
        <v>2125.0650000000001</v>
      </c>
      <c r="C14" s="1" t="s">
        <v>269</v>
      </c>
      <c r="E14" s="1">
        <v>55.835000000000001</v>
      </c>
      <c r="F14" s="1" t="s">
        <v>269</v>
      </c>
      <c r="H14" s="1">
        <v>202.09200000000001</v>
      </c>
      <c r="I14" s="1" t="s">
        <v>270</v>
      </c>
      <c r="K14" s="1">
        <v>204.29900000000001</v>
      </c>
      <c r="L14" s="1" t="s">
        <v>254</v>
      </c>
    </row>
    <row r="15" spans="1:12" x14ac:dyDescent="0.35">
      <c r="A15" s="1">
        <v>9</v>
      </c>
      <c r="B15" s="1">
        <v>2153.2730000000001</v>
      </c>
      <c r="C15" s="1" t="s">
        <v>271</v>
      </c>
      <c r="E15" s="1">
        <v>34.987000000000002</v>
      </c>
      <c r="F15" s="1" t="s">
        <v>271</v>
      </c>
      <c r="H15" s="1" t="s">
        <v>62</v>
      </c>
      <c r="I15" s="1" t="s">
        <v>272</v>
      </c>
      <c r="K15" s="1">
        <v>240.40799999999999</v>
      </c>
      <c r="L15" s="1" t="s">
        <v>256</v>
      </c>
    </row>
    <row r="16" spans="1:12" x14ac:dyDescent="0.35">
      <c r="A16" s="1">
        <v>8</v>
      </c>
      <c r="B16" s="1">
        <v>2057.4270000000001</v>
      </c>
      <c r="C16" s="1" t="s">
        <v>273</v>
      </c>
      <c r="E16" s="1">
        <v>50.32</v>
      </c>
      <c r="F16" s="1" t="s">
        <v>273</v>
      </c>
      <c r="H16" s="1" t="s">
        <v>62</v>
      </c>
      <c r="I16" s="1" t="s">
        <v>274</v>
      </c>
      <c r="K16" s="1">
        <v>229.15700000000001</v>
      </c>
      <c r="L16" s="1" t="s">
        <v>256</v>
      </c>
    </row>
    <row r="17" spans="1:12" x14ac:dyDescent="0.35">
      <c r="A17" s="1">
        <v>8</v>
      </c>
      <c r="B17" s="1">
        <v>2171.3449999999998</v>
      </c>
      <c r="C17" s="1" t="s">
        <v>275</v>
      </c>
      <c r="E17" s="1">
        <v>45.521999999999998</v>
      </c>
      <c r="F17" s="1" t="s">
        <v>275</v>
      </c>
      <c r="H17" s="1">
        <v>174</v>
      </c>
      <c r="I17" s="1" t="s">
        <v>276</v>
      </c>
      <c r="K17" s="1">
        <v>213.03800000000001</v>
      </c>
      <c r="L17" s="1" t="s">
        <v>256</v>
      </c>
    </row>
    <row r="18" spans="1:12" x14ac:dyDescent="0.35">
      <c r="A18" s="1">
        <v>8</v>
      </c>
      <c r="B18" s="1">
        <v>1990.0340000000001</v>
      </c>
      <c r="C18" s="1" t="s">
        <v>277</v>
      </c>
      <c r="E18" s="1">
        <v>47.05</v>
      </c>
      <c r="F18" s="1" t="s">
        <v>277</v>
      </c>
      <c r="H18" s="1" t="s">
        <v>62</v>
      </c>
      <c r="I18" s="1" t="s">
        <v>278</v>
      </c>
      <c r="K18" s="1">
        <v>243.20599999999999</v>
      </c>
      <c r="L18" s="1" t="s">
        <v>258</v>
      </c>
    </row>
    <row r="19" spans="1:12" x14ac:dyDescent="0.35">
      <c r="A19" s="1">
        <v>8</v>
      </c>
      <c r="B19" s="1">
        <v>2241.4769999999999</v>
      </c>
      <c r="C19" s="1" t="s">
        <v>279</v>
      </c>
      <c r="E19" s="1">
        <v>36.427</v>
      </c>
      <c r="F19" s="1" t="s">
        <v>279</v>
      </c>
      <c r="H19" s="1" t="s">
        <v>62</v>
      </c>
      <c r="I19" s="1" t="s">
        <v>280</v>
      </c>
      <c r="K19" s="1">
        <v>238.13399999999999</v>
      </c>
      <c r="L19" s="1" t="s">
        <v>258</v>
      </c>
    </row>
    <row r="20" spans="1:12" x14ac:dyDescent="0.35">
      <c r="A20" s="1">
        <v>8</v>
      </c>
      <c r="B20" s="1">
        <v>2120.788</v>
      </c>
      <c r="C20" s="1" t="s">
        <v>281</v>
      </c>
      <c r="E20" s="1">
        <v>48.207000000000001</v>
      </c>
      <c r="F20" s="1" t="s">
        <v>281</v>
      </c>
      <c r="H20" s="1">
        <v>161.05000000000001</v>
      </c>
      <c r="I20" s="1" t="s">
        <v>282</v>
      </c>
      <c r="K20" s="1">
        <v>228.26499999999999</v>
      </c>
      <c r="L20" s="1" t="s">
        <v>258</v>
      </c>
    </row>
    <row r="21" spans="1:12" x14ac:dyDescent="0.35">
      <c r="A21" s="1">
        <v>8</v>
      </c>
      <c r="B21" s="1">
        <v>2100.319</v>
      </c>
      <c r="C21" s="1" t="s">
        <v>283</v>
      </c>
      <c r="E21" s="1">
        <v>35.662999999999997</v>
      </c>
      <c r="F21" s="1" t="s">
        <v>283</v>
      </c>
      <c r="H21" s="1" t="s">
        <v>62</v>
      </c>
      <c r="I21" s="1" t="s">
        <v>284</v>
      </c>
      <c r="K21" s="1">
        <v>230.86799999999999</v>
      </c>
      <c r="L21" s="1" t="s">
        <v>260</v>
      </c>
    </row>
    <row r="22" spans="1:12" x14ac:dyDescent="0.35">
      <c r="A22" s="1">
        <v>8</v>
      </c>
      <c r="B22" s="1">
        <v>2150.203</v>
      </c>
      <c r="C22" s="1" t="s">
        <v>285</v>
      </c>
      <c r="E22" s="1">
        <v>44.415999999999997</v>
      </c>
      <c r="F22" s="1" t="s">
        <v>285</v>
      </c>
      <c r="H22" s="1" t="s">
        <v>62</v>
      </c>
      <c r="I22" s="1" t="s">
        <v>286</v>
      </c>
      <c r="K22" s="1">
        <v>236.685</v>
      </c>
      <c r="L22" s="1" t="s">
        <v>260</v>
      </c>
    </row>
    <row r="23" spans="1:12" x14ac:dyDescent="0.35">
      <c r="A23" s="1">
        <v>8</v>
      </c>
      <c r="B23" s="1">
        <v>2185.3209999999999</v>
      </c>
      <c r="C23" s="1" t="s">
        <v>287</v>
      </c>
      <c r="E23" s="1">
        <v>40.860999999999997</v>
      </c>
      <c r="F23" s="1" t="s">
        <v>287</v>
      </c>
      <c r="H23" s="1">
        <v>134</v>
      </c>
      <c r="I23" s="1" t="s">
        <v>288</v>
      </c>
      <c r="K23" s="1">
        <v>207.00200000000001</v>
      </c>
      <c r="L23" s="1" t="s">
        <v>260</v>
      </c>
    </row>
    <row r="24" spans="1:12" x14ac:dyDescent="0.35">
      <c r="A24" s="1">
        <v>8</v>
      </c>
      <c r="B24" s="1">
        <v>1927.943</v>
      </c>
      <c r="C24" s="1" t="s">
        <v>289</v>
      </c>
      <c r="E24" s="1">
        <v>41.271000000000001</v>
      </c>
      <c r="F24" s="1" t="s">
        <v>289</v>
      </c>
      <c r="H24" s="1" t="s">
        <v>62</v>
      </c>
      <c r="I24" s="1" t="s">
        <v>290</v>
      </c>
      <c r="K24" s="1">
        <v>261.22199999999998</v>
      </c>
      <c r="L24" s="1" t="s">
        <v>262</v>
      </c>
    </row>
    <row r="25" spans="1:12" x14ac:dyDescent="0.35">
      <c r="A25" s="1">
        <v>9</v>
      </c>
      <c r="B25" s="1">
        <v>2153.8310000000001</v>
      </c>
      <c r="C25" s="1" t="s">
        <v>291</v>
      </c>
      <c r="E25" s="1">
        <v>45.933999999999997</v>
      </c>
      <c r="F25" s="1" t="s">
        <v>291</v>
      </c>
      <c r="H25" s="1" t="s">
        <v>62</v>
      </c>
      <c r="I25" s="1" t="s">
        <v>292</v>
      </c>
      <c r="K25" s="1">
        <v>234.77</v>
      </c>
      <c r="L25" s="1" t="s">
        <v>262</v>
      </c>
    </row>
    <row r="26" spans="1:12" x14ac:dyDescent="0.35">
      <c r="A26" s="1">
        <v>8</v>
      </c>
      <c r="B26" s="1">
        <v>2262.52</v>
      </c>
      <c r="C26" s="1" t="s">
        <v>293</v>
      </c>
      <c r="E26" s="1">
        <v>35.759</v>
      </c>
      <c r="F26" s="1" t="s">
        <v>293</v>
      </c>
      <c r="G26" s="3"/>
      <c r="H26" s="1" t="s">
        <v>62</v>
      </c>
      <c r="I26" s="1" t="s">
        <v>294</v>
      </c>
      <c r="K26" s="1">
        <v>208.06200000000001</v>
      </c>
      <c r="L26" s="1" t="s">
        <v>262</v>
      </c>
    </row>
    <row r="27" spans="1:12" x14ac:dyDescent="0.35">
      <c r="A27" s="1">
        <v>9</v>
      </c>
      <c r="B27" s="1">
        <v>2197.9879999999998</v>
      </c>
      <c r="C27" s="1" t="s">
        <v>295</v>
      </c>
      <c r="E27" s="1">
        <v>45.237000000000002</v>
      </c>
      <c r="F27" s="1" t="s">
        <v>295</v>
      </c>
      <c r="G27" s="3"/>
      <c r="H27" s="1">
        <v>154.46700000000001</v>
      </c>
      <c r="I27" s="1" t="s">
        <v>296</v>
      </c>
      <c r="K27" s="1">
        <v>228.035</v>
      </c>
      <c r="L27" s="1" t="s">
        <v>264</v>
      </c>
    </row>
    <row r="28" spans="1:12" x14ac:dyDescent="0.35">
      <c r="A28" s="1">
        <v>8</v>
      </c>
      <c r="B28" s="1">
        <v>2184.56</v>
      </c>
      <c r="C28" s="1" t="s">
        <v>297</v>
      </c>
      <c r="E28" s="1">
        <v>46.515000000000001</v>
      </c>
      <c r="F28" s="1" t="s">
        <v>297</v>
      </c>
      <c r="H28" s="1">
        <v>163.04900000000001</v>
      </c>
      <c r="I28" s="1" t="s">
        <v>298</v>
      </c>
      <c r="K28" s="1">
        <v>228.178</v>
      </c>
      <c r="L28" s="1" t="s">
        <v>264</v>
      </c>
    </row>
    <row r="29" spans="1:12" x14ac:dyDescent="0.35">
      <c r="A29" s="1">
        <v>9</v>
      </c>
      <c r="B29" s="1">
        <v>2112.64</v>
      </c>
      <c r="C29" s="1" t="s">
        <v>299</v>
      </c>
      <c r="E29" s="1">
        <v>46.093000000000004</v>
      </c>
      <c r="F29" s="1" t="s">
        <v>299</v>
      </c>
      <c r="G29" s="3"/>
      <c r="H29" s="1">
        <v>167.00299999999999</v>
      </c>
      <c r="I29" s="1" t="s">
        <v>300</v>
      </c>
      <c r="K29" s="1">
        <v>224.143</v>
      </c>
      <c r="L29" s="1" t="s">
        <v>264</v>
      </c>
    </row>
    <row r="30" spans="1:12" x14ac:dyDescent="0.35">
      <c r="A30" s="1">
        <v>8</v>
      </c>
      <c r="B30" s="1">
        <v>2219.5770000000002</v>
      </c>
      <c r="C30" s="1" t="s">
        <v>301</v>
      </c>
      <c r="E30" s="1">
        <v>43.987000000000002</v>
      </c>
      <c r="F30" s="1" t="s">
        <v>301</v>
      </c>
      <c r="H30" s="1">
        <v>154.15899999999999</v>
      </c>
      <c r="I30" s="1" t="s">
        <v>302</v>
      </c>
      <c r="K30" s="1">
        <v>240.352</v>
      </c>
      <c r="L30" s="1" t="s">
        <v>266</v>
      </c>
    </row>
    <row r="31" spans="1:12" x14ac:dyDescent="0.35">
      <c r="A31" s="1">
        <v>8</v>
      </c>
      <c r="B31" s="1">
        <v>2341.1392311</v>
      </c>
      <c r="C31" s="1" t="s">
        <v>303</v>
      </c>
      <c r="E31" s="1">
        <v>33.57</v>
      </c>
      <c r="F31" s="1" t="s">
        <v>303</v>
      </c>
      <c r="H31" s="1">
        <v>153.55099999999999</v>
      </c>
      <c r="I31" s="1" t="s">
        <v>304</v>
      </c>
      <c r="K31" s="1">
        <v>233.26</v>
      </c>
      <c r="L31" s="1" t="s">
        <v>266</v>
      </c>
    </row>
    <row r="32" spans="1:12" x14ac:dyDescent="0.35">
      <c r="A32" s="1">
        <v>8</v>
      </c>
      <c r="B32" s="1">
        <v>2284.8440000000001</v>
      </c>
      <c r="C32" s="1" t="s">
        <v>305</v>
      </c>
      <c r="E32" s="1">
        <v>39.872</v>
      </c>
      <c r="F32" s="1" t="s">
        <v>305</v>
      </c>
      <c r="H32" s="1" t="s">
        <v>62</v>
      </c>
      <c r="I32" s="1" t="s">
        <v>306</v>
      </c>
      <c r="K32" s="1">
        <v>219.00899999999999</v>
      </c>
      <c r="L32" s="1" t="s">
        <v>266</v>
      </c>
    </row>
    <row r="33" spans="1:12" x14ac:dyDescent="0.35">
      <c r="A33" s="1">
        <v>8</v>
      </c>
      <c r="B33" s="1">
        <v>2195.9450000000002</v>
      </c>
      <c r="C33" s="1" t="s">
        <v>307</v>
      </c>
      <c r="E33" s="1">
        <v>43.148000000000003</v>
      </c>
      <c r="F33" s="1" t="s">
        <v>307</v>
      </c>
      <c r="H33" s="1">
        <v>172.56899999999999</v>
      </c>
      <c r="I33" s="1" t="s">
        <v>308</v>
      </c>
      <c r="K33" s="1">
        <v>250.05</v>
      </c>
      <c r="L33" s="1" t="s">
        <v>268</v>
      </c>
    </row>
    <row r="34" spans="1:12" x14ac:dyDescent="0.35">
      <c r="A34" s="1">
        <v>8</v>
      </c>
      <c r="B34" s="1">
        <v>2003.8109999999999</v>
      </c>
      <c r="C34" s="1" t="s">
        <v>309</v>
      </c>
      <c r="E34" s="1">
        <v>52.06</v>
      </c>
      <c r="F34" s="1" t="s">
        <v>309</v>
      </c>
      <c r="H34" s="1" t="s">
        <v>62</v>
      </c>
      <c r="I34" s="1" t="s">
        <v>310</v>
      </c>
      <c r="K34" s="1">
        <v>246.07300000000001</v>
      </c>
      <c r="L34" s="1" t="s">
        <v>268</v>
      </c>
    </row>
    <row r="35" spans="1:12" x14ac:dyDescent="0.35">
      <c r="A35" s="1">
        <v>8</v>
      </c>
      <c r="B35" s="1">
        <v>2210.6550000000002</v>
      </c>
      <c r="C35" s="1" t="s">
        <v>311</v>
      </c>
      <c r="E35" s="1">
        <v>47.704000000000001</v>
      </c>
      <c r="F35" s="1" t="s">
        <v>311</v>
      </c>
      <c r="H35" s="1">
        <v>152.94800000000001</v>
      </c>
      <c r="I35" s="1" t="s">
        <v>312</v>
      </c>
      <c r="K35" s="1">
        <v>232.054</v>
      </c>
      <c r="L35" s="1" t="s">
        <v>268</v>
      </c>
    </row>
    <row r="36" spans="1:12" x14ac:dyDescent="0.35">
      <c r="A36" s="1">
        <v>8</v>
      </c>
      <c r="B36" s="1">
        <v>2169.1819999999998</v>
      </c>
      <c r="C36" s="1" t="s">
        <v>313</v>
      </c>
      <c r="E36" s="1">
        <v>46.003</v>
      </c>
      <c r="F36" s="1" t="s">
        <v>313</v>
      </c>
      <c r="H36" s="1">
        <v>152.76499999999999</v>
      </c>
      <c r="I36" s="1" t="s">
        <v>314</v>
      </c>
      <c r="K36" s="1">
        <v>227.178</v>
      </c>
      <c r="L36" s="1" t="s">
        <v>270</v>
      </c>
    </row>
    <row r="37" spans="1:12" x14ac:dyDescent="0.35">
      <c r="A37" s="1">
        <v>9</v>
      </c>
      <c r="B37" s="1">
        <v>2128.3119999999999</v>
      </c>
      <c r="C37" s="1" t="s">
        <v>315</v>
      </c>
      <c r="E37" s="1">
        <v>40.835000000000001</v>
      </c>
      <c r="F37" s="1" t="s">
        <v>315</v>
      </c>
      <c r="H37" s="1">
        <v>205.04499999999999</v>
      </c>
      <c r="I37" s="1" t="s">
        <v>316</v>
      </c>
      <c r="K37" s="1">
        <v>233.01900000000001</v>
      </c>
      <c r="L37" s="1" t="s">
        <v>270</v>
      </c>
    </row>
    <row r="38" spans="1:12" x14ac:dyDescent="0.35">
      <c r="A38" s="1">
        <v>8</v>
      </c>
      <c r="B38" s="1">
        <v>2228.1729999999998</v>
      </c>
      <c r="C38" s="1" t="s">
        <v>317</v>
      </c>
      <c r="E38" s="1">
        <v>47.436</v>
      </c>
      <c r="F38" s="1" t="s">
        <v>317</v>
      </c>
      <c r="H38" s="1">
        <v>154.05199999999999</v>
      </c>
      <c r="I38" s="1" t="s">
        <v>318</v>
      </c>
      <c r="K38" s="1">
        <v>220.14500000000001</v>
      </c>
      <c r="L38" s="1" t="s">
        <v>270</v>
      </c>
    </row>
    <row r="39" spans="1:12" x14ac:dyDescent="0.35">
      <c r="A39" s="2">
        <v>9</v>
      </c>
      <c r="B39" s="2">
        <v>2122.5329999999999</v>
      </c>
      <c r="C39" s="2" t="s">
        <v>319</v>
      </c>
      <c r="D39" s="2"/>
      <c r="E39" s="2">
        <v>43.25</v>
      </c>
      <c r="F39" s="2" t="s">
        <v>319</v>
      </c>
      <c r="G39" s="2"/>
      <c r="H39" s="2">
        <v>153.31</v>
      </c>
      <c r="I39" s="2" t="s">
        <v>320</v>
      </c>
      <c r="K39" s="1">
        <v>227.178</v>
      </c>
      <c r="L39" s="1" t="s">
        <v>272</v>
      </c>
    </row>
    <row r="40" spans="1:12" x14ac:dyDescent="0.35">
      <c r="B40" s="1">
        <f>AVERAGE(B3:B39)</f>
        <v>2159.9202224621622</v>
      </c>
      <c r="E40" s="1">
        <f>AVERAGE(E3:E39)</f>
        <v>43.924648648648649</v>
      </c>
      <c r="H40" s="1">
        <f>AVERAGE(H3:H39)</f>
        <v>165.07136000000003</v>
      </c>
      <c r="K40" s="1">
        <v>233.01900000000001</v>
      </c>
      <c r="L40" s="1" t="s">
        <v>272</v>
      </c>
    </row>
    <row r="41" spans="1:12" x14ac:dyDescent="0.35">
      <c r="B41" s="1">
        <f>STDEV(B3:B39)</f>
        <v>81.237966429162086</v>
      </c>
      <c r="E41" s="1">
        <f>STDEV(E3:E39)</f>
        <v>5.1961901279057523</v>
      </c>
      <c r="H41" s="1">
        <f>STDEV(H3:H39)</f>
        <v>17.718671284081154</v>
      </c>
      <c r="K41" s="1">
        <v>220.14500000000001</v>
      </c>
      <c r="L41" s="1" t="s">
        <v>272</v>
      </c>
    </row>
    <row r="42" spans="1:12" x14ac:dyDescent="0.35">
      <c r="B42" s="1">
        <f>COUNT(B3:B39)</f>
        <v>37</v>
      </c>
      <c r="E42" s="1">
        <f>COUNT(E3:E39)</f>
        <v>37</v>
      </c>
      <c r="H42" s="1">
        <f>COUNT(H3:H39)</f>
        <v>25</v>
      </c>
      <c r="K42" s="1">
        <v>225.02</v>
      </c>
      <c r="L42" s="1" t="s">
        <v>274</v>
      </c>
    </row>
    <row r="43" spans="1:12" x14ac:dyDescent="0.35">
      <c r="K43" s="1">
        <v>204.00200000000001</v>
      </c>
      <c r="L43" s="1" t="s">
        <v>274</v>
      </c>
    </row>
    <row r="44" spans="1:12" x14ac:dyDescent="0.35">
      <c r="K44" s="1">
        <v>203.15799999999999</v>
      </c>
      <c r="L44" s="1" t="s">
        <v>274</v>
      </c>
    </row>
    <row r="45" spans="1:12" x14ac:dyDescent="0.35">
      <c r="K45" s="1">
        <v>223.89500000000001</v>
      </c>
      <c r="L45" s="1" t="s">
        <v>276</v>
      </c>
    </row>
    <row r="46" spans="1:12" x14ac:dyDescent="0.35">
      <c r="K46" s="1">
        <v>251.79400000000001</v>
      </c>
      <c r="L46" s="1" t="s">
        <v>276</v>
      </c>
    </row>
    <row r="47" spans="1:12" x14ac:dyDescent="0.35">
      <c r="K47" s="1">
        <v>230.489</v>
      </c>
      <c r="L47" s="1" t="s">
        <v>276</v>
      </c>
    </row>
    <row r="48" spans="1:12" x14ac:dyDescent="0.35">
      <c r="K48" s="1">
        <v>246.78899999999999</v>
      </c>
      <c r="L48" s="1" t="s">
        <v>278</v>
      </c>
    </row>
    <row r="49" spans="9:12" x14ac:dyDescent="0.35">
      <c r="K49" s="1">
        <v>245.73400000000001</v>
      </c>
      <c r="L49" s="1" t="s">
        <v>278</v>
      </c>
    </row>
    <row r="50" spans="9:12" x14ac:dyDescent="0.35">
      <c r="K50" s="1">
        <v>246.78899999999999</v>
      </c>
      <c r="L50" s="1" t="s">
        <v>278</v>
      </c>
    </row>
    <row r="51" spans="9:12" x14ac:dyDescent="0.35">
      <c r="K51" s="1">
        <v>215.28100000000001</v>
      </c>
      <c r="L51" s="1" t="s">
        <v>280</v>
      </c>
    </row>
    <row r="52" spans="9:12" x14ac:dyDescent="0.35">
      <c r="K52" s="1">
        <v>230.95699999999999</v>
      </c>
      <c r="L52" s="1" t="s">
        <v>280</v>
      </c>
    </row>
    <row r="53" spans="9:12" x14ac:dyDescent="0.35">
      <c r="I53" s="3"/>
      <c r="K53" s="1">
        <v>226.71600000000001</v>
      </c>
      <c r="L53" s="1" t="s">
        <v>280</v>
      </c>
    </row>
    <row r="54" spans="9:12" x14ac:dyDescent="0.35">
      <c r="K54" s="1">
        <v>252.14500000000001</v>
      </c>
      <c r="L54" s="1" t="s">
        <v>282</v>
      </c>
    </row>
    <row r="55" spans="9:12" x14ac:dyDescent="0.35">
      <c r="K55" s="1">
        <v>233.93199999999999</v>
      </c>
      <c r="L55" s="1" t="s">
        <v>282</v>
      </c>
    </row>
    <row r="56" spans="9:12" x14ac:dyDescent="0.35">
      <c r="K56" s="1">
        <v>234.06200000000001</v>
      </c>
      <c r="L56" s="1" t="s">
        <v>282</v>
      </c>
    </row>
    <row r="57" spans="9:12" x14ac:dyDescent="0.35">
      <c r="K57" s="1">
        <v>202.8</v>
      </c>
      <c r="L57" s="1" t="s">
        <v>284</v>
      </c>
    </row>
    <row r="58" spans="9:12" x14ac:dyDescent="0.35">
      <c r="K58" s="1">
        <v>220.102</v>
      </c>
      <c r="L58" s="1" t="s">
        <v>284</v>
      </c>
    </row>
    <row r="59" spans="9:12" x14ac:dyDescent="0.35">
      <c r="K59" s="1">
        <v>210.11699999999999</v>
      </c>
      <c r="L59" s="1" t="s">
        <v>284</v>
      </c>
    </row>
    <row r="60" spans="9:12" x14ac:dyDescent="0.35">
      <c r="K60" s="1">
        <v>211.28700000000001</v>
      </c>
      <c r="L60" s="1" t="s">
        <v>286</v>
      </c>
    </row>
    <row r="61" spans="9:12" x14ac:dyDescent="0.35">
      <c r="K61" s="1">
        <v>208.06200000000001</v>
      </c>
      <c r="L61" s="1" t="s">
        <v>286</v>
      </c>
    </row>
    <row r="62" spans="9:12" x14ac:dyDescent="0.35">
      <c r="K62" s="1">
        <v>198.72800000000001</v>
      </c>
      <c r="L62" s="1" t="s">
        <v>286</v>
      </c>
    </row>
    <row r="63" spans="9:12" x14ac:dyDescent="0.35">
      <c r="K63" s="1">
        <v>235.03399999999999</v>
      </c>
      <c r="L63" s="1" t="s">
        <v>288</v>
      </c>
    </row>
    <row r="64" spans="9:12" x14ac:dyDescent="0.35">
      <c r="K64" s="1">
        <v>229.05500000000001</v>
      </c>
      <c r="L64" s="1" t="s">
        <v>288</v>
      </c>
    </row>
    <row r="65" spans="11:12" x14ac:dyDescent="0.35">
      <c r="K65" s="1">
        <v>215.18799999999999</v>
      </c>
      <c r="L65" s="1" t="s">
        <v>288</v>
      </c>
    </row>
    <row r="66" spans="11:12" x14ac:dyDescent="0.35">
      <c r="K66" s="1">
        <v>212.02099999999999</v>
      </c>
      <c r="L66" s="1" t="s">
        <v>290</v>
      </c>
    </row>
    <row r="67" spans="11:12" x14ac:dyDescent="0.35">
      <c r="K67" s="1">
        <v>232.078</v>
      </c>
      <c r="L67" s="1" t="s">
        <v>290</v>
      </c>
    </row>
    <row r="68" spans="11:12" x14ac:dyDescent="0.35">
      <c r="K68" s="1">
        <v>226.00200000000001</v>
      </c>
      <c r="L68" s="1" t="s">
        <v>290</v>
      </c>
    </row>
    <row r="69" spans="11:12" x14ac:dyDescent="0.35">
      <c r="K69" s="1">
        <v>240.01900000000001</v>
      </c>
      <c r="L69" s="1" t="s">
        <v>292</v>
      </c>
    </row>
    <row r="70" spans="11:12" x14ac:dyDescent="0.35">
      <c r="K70" s="1">
        <v>231.035</v>
      </c>
      <c r="L70" s="1" t="s">
        <v>292</v>
      </c>
    </row>
    <row r="71" spans="11:12" x14ac:dyDescent="0.35">
      <c r="K71" s="1">
        <v>214.02099999999999</v>
      </c>
      <c r="L71" s="1" t="s">
        <v>292</v>
      </c>
    </row>
    <row r="72" spans="11:12" x14ac:dyDescent="0.35">
      <c r="K72" s="1">
        <v>267.60599999999999</v>
      </c>
      <c r="L72" s="1" t="s">
        <v>294</v>
      </c>
    </row>
    <row r="73" spans="11:12" x14ac:dyDescent="0.35">
      <c r="K73" s="1">
        <v>247.518</v>
      </c>
      <c r="L73" s="1" t="s">
        <v>294</v>
      </c>
    </row>
    <row r="74" spans="11:12" x14ac:dyDescent="0.35">
      <c r="K74" s="1">
        <v>216.28</v>
      </c>
      <c r="L74" s="1" t="s">
        <v>294</v>
      </c>
    </row>
    <row r="75" spans="11:12" x14ac:dyDescent="0.35">
      <c r="K75" s="1">
        <v>236.61099999999999</v>
      </c>
      <c r="L75" s="1" t="s">
        <v>296</v>
      </c>
    </row>
    <row r="76" spans="11:12" x14ac:dyDescent="0.35">
      <c r="K76" s="1">
        <v>222.18199999999999</v>
      </c>
      <c r="L76" s="1" t="s">
        <v>296</v>
      </c>
    </row>
    <row r="77" spans="11:12" x14ac:dyDescent="0.35">
      <c r="K77" s="1">
        <v>210.15199999999999</v>
      </c>
      <c r="L77" s="1" t="s">
        <v>296</v>
      </c>
    </row>
    <row r="78" spans="11:12" x14ac:dyDescent="0.35">
      <c r="K78" s="1">
        <v>239.209</v>
      </c>
      <c r="L78" s="1" t="s">
        <v>298</v>
      </c>
    </row>
    <row r="79" spans="11:12" x14ac:dyDescent="0.35">
      <c r="K79" s="1">
        <v>233.26</v>
      </c>
      <c r="L79" s="1" t="s">
        <v>298</v>
      </c>
    </row>
    <row r="80" spans="11:12" x14ac:dyDescent="0.35">
      <c r="K80" s="1">
        <v>215.149</v>
      </c>
      <c r="L80" s="1" t="s">
        <v>298</v>
      </c>
    </row>
    <row r="81" spans="11:12" x14ac:dyDescent="0.35">
      <c r="K81" s="1">
        <v>237.11799999999999</v>
      </c>
      <c r="L81" s="1" t="s">
        <v>300</v>
      </c>
    </row>
    <row r="82" spans="11:12" x14ac:dyDescent="0.35">
      <c r="K82" s="1">
        <v>233.041</v>
      </c>
      <c r="L82" s="1" t="s">
        <v>300</v>
      </c>
    </row>
    <row r="83" spans="11:12" x14ac:dyDescent="0.35">
      <c r="K83" s="1">
        <v>209.69</v>
      </c>
      <c r="L83" s="1" t="s">
        <v>300</v>
      </c>
    </row>
    <row r="84" spans="11:12" x14ac:dyDescent="0.35">
      <c r="K84" s="1">
        <v>248.07300000000001</v>
      </c>
      <c r="L84" s="1" t="s">
        <v>302</v>
      </c>
    </row>
    <row r="85" spans="11:12" x14ac:dyDescent="0.35">
      <c r="K85" s="1">
        <v>240.07499999999999</v>
      </c>
      <c r="L85" s="1" t="s">
        <v>302</v>
      </c>
    </row>
    <row r="86" spans="11:12" x14ac:dyDescent="0.35">
      <c r="K86" s="1">
        <v>228.37</v>
      </c>
      <c r="L86" s="1" t="s">
        <v>302</v>
      </c>
    </row>
    <row r="87" spans="11:12" x14ac:dyDescent="0.35">
      <c r="K87" s="1">
        <v>235.22800000000001</v>
      </c>
      <c r="L87" s="1" t="s">
        <v>304</v>
      </c>
    </row>
    <row r="88" spans="11:12" x14ac:dyDescent="0.35">
      <c r="K88" s="1">
        <v>232.691</v>
      </c>
      <c r="L88" s="1" t="s">
        <v>304</v>
      </c>
    </row>
    <row r="89" spans="11:12" x14ac:dyDescent="0.35">
      <c r="K89" s="1">
        <v>216.92400000000001</v>
      </c>
      <c r="L89" s="1" t="s">
        <v>304</v>
      </c>
    </row>
    <row r="90" spans="11:12" x14ac:dyDescent="0.35">
      <c r="K90" s="1">
        <v>226.035</v>
      </c>
      <c r="L90" s="1" t="s">
        <v>306</v>
      </c>
    </row>
    <row r="91" spans="11:12" x14ac:dyDescent="0.35">
      <c r="K91" s="1">
        <v>220.14500000000001</v>
      </c>
      <c r="L91" s="1" t="s">
        <v>306</v>
      </c>
    </row>
    <row r="92" spans="11:12" x14ac:dyDescent="0.35">
      <c r="K92" s="1">
        <v>190.16800000000001</v>
      </c>
      <c r="L92" s="1" t="s">
        <v>306</v>
      </c>
    </row>
    <row r="93" spans="11:12" x14ac:dyDescent="0.35">
      <c r="K93" s="1">
        <v>242.167</v>
      </c>
      <c r="L93" s="1" t="s">
        <v>308</v>
      </c>
    </row>
    <row r="94" spans="11:12" x14ac:dyDescent="0.35">
      <c r="K94" s="1">
        <v>236.053</v>
      </c>
      <c r="L94" s="1" t="s">
        <v>308</v>
      </c>
    </row>
    <row r="95" spans="11:12" x14ac:dyDescent="0.35">
      <c r="K95" s="1">
        <v>225</v>
      </c>
      <c r="L95" s="1" t="s">
        <v>308</v>
      </c>
    </row>
    <row r="96" spans="11:12" x14ac:dyDescent="0.35">
      <c r="K96" s="1">
        <v>244.00200000000001</v>
      </c>
      <c r="L96" s="1" t="s">
        <v>310</v>
      </c>
    </row>
    <row r="97" spans="11:12" x14ac:dyDescent="0.35">
      <c r="K97" s="1">
        <v>244.166</v>
      </c>
      <c r="L97" s="1" t="s">
        <v>310</v>
      </c>
    </row>
    <row r="98" spans="11:12" x14ac:dyDescent="0.35">
      <c r="K98" s="1">
        <v>227.14099999999999</v>
      </c>
      <c r="L98" s="1" t="s">
        <v>310</v>
      </c>
    </row>
    <row r="99" spans="11:12" x14ac:dyDescent="0.35">
      <c r="K99" s="1">
        <v>255.566</v>
      </c>
      <c r="L99" s="1" t="s">
        <v>312</v>
      </c>
    </row>
    <row r="100" spans="11:12" x14ac:dyDescent="0.35">
      <c r="K100" s="1">
        <v>248.202</v>
      </c>
      <c r="L100" s="1" t="s">
        <v>312</v>
      </c>
    </row>
    <row r="101" spans="11:12" x14ac:dyDescent="0.35">
      <c r="K101" s="1">
        <v>231.21600000000001</v>
      </c>
      <c r="L101" s="1" t="s">
        <v>312</v>
      </c>
    </row>
    <row r="102" spans="11:12" x14ac:dyDescent="0.35">
      <c r="K102" s="1">
        <v>214.40100000000001</v>
      </c>
      <c r="L102" s="1" t="s">
        <v>314</v>
      </c>
    </row>
    <row r="103" spans="11:12" x14ac:dyDescent="0.35">
      <c r="K103" s="1">
        <v>215.40700000000001</v>
      </c>
      <c r="L103" s="1" t="s">
        <v>314</v>
      </c>
    </row>
    <row r="104" spans="11:12" x14ac:dyDescent="0.35">
      <c r="K104" s="1">
        <v>205.08</v>
      </c>
      <c r="L104" s="1" t="s">
        <v>314</v>
      </c>
    </row>
    <row r="105" spans="11:12" x14ac:dyDescent="0.35">
      <c r="K105" s="1">
        <v>250.21799999999999</v>
      </c>
      <c r="L105" s="1" t="s">
        <v>316</v>
      </c>
    </row>
    <row r="106" spans="11:12" x14ac:dyDescent="0.35">
      <c r="K106" s="1">
        <v>236.755</v>
      </c>
      <c r="L106" s="1" t="s">
        <v>316</v>
      </c>
    </row>
    <row r="107" spans="11:12" x14ac:dyDescent="0.35">
      <c r="K107" s="1">
        <v>220.04499999999999</v>
      </c>
      <c r="L107" s="1" t="s">
        <v>316</v>
      </c>
    </row>
    <row r="108" spans="11:12" x14ac:dyDescent="0.35">
      <c r="K108" s="1">
        <v>227.14099999999999</v>
      </c>
      <c r="L108" s="1" t="s">
        <v>318</v>
      </c>
    </row>
    <row r="109" spans="11:12" x14ac:dyDescent="0.35">
      <c r="K109" s="1">
        <v>219.02099999999999</v>
      </c>
      <c r="L109" s="1" t="s">
        <v>318</v>
      </c>
    </row>
    <row r="110" spans="11:12" x14ac:dyDescent="0.35">
      <c r="K110" s="1">
        <v>208.03800000000001</v>
      </c>
      <c r="L110" s="1" t="s">
        <v>318</v>
      </c>
    </row>
    <row r="111" spans="11:12" x14ac:dyDescent="0.35">
      <c r="K111" s="2">
        <v>233.94399999999999</v>
      </c>
      <c r="L111" s="2" t="s">
        <v>320</v>
      </c>
    </row>
    <row r="112" spans="11:12" x14ac:dyDescent="0.35">
      <c r="K112" s="2">
        <v>236.476</v>
      </c>
      <c r="L112" s="2" t="s">
        <v>320</v>
      </c>
    </row>
    <row r="113" spans="11:12" x14ac:dyDescent="0.35">
      <c r="K113" s="2">
        <v>232.697</v>
      </c>
      <c r="L113" s="2" t="s">
        <v>320</v>
      </c>
    </row>
    <row r="114" spans="11:12" x14ac:dyDescent="0.35">
      <c r="K114" s="1">
        <f>AVERAGE(K6:K97)</f>
        <v>229.31407608695662</v>
      </c>
    </row>
    <row r="115" spans="11:12" x14ac:dyDescent="0.35">
      <c r="K115" s="1">
        <f>STDEV(K6:K97)</f>
        <v>15.393921220877633</v>
      </c>
    </row>
    <row r="116" spans="11:12" x14ac:dyDescent="0.35">
      <c r="K116" s="1">
        <f>COUNT(K6:K97)</f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941E-268D-492F-BDCF-11F69B703FD5}">
  <dimension ref="A1:M119"/>
  <sheetViews>
    <sheetView workbookViewId="0"/>
  </sheetViews>
  <sheetFormatPr defaultColWidth="8.9296875" defaultRowHeight="13.5" x14ac:dyDescent="0.35"/>
  <cols>
    <col min="1" max="1" width="14.1328125" style="1" bestFit="1" customWidth="1"/>
    <col min="2" max="2" width="11.73046875" style="1" bestFit="1" customWidth="1"/>
    <col min="3" max="3" width="29.53125" style="1" bestFit="1" customWidth="1"/>
    <col min="4" max="4" width="8.9296875" style="3"/>
    <col min="5" max="5" width="10.53125" style="1" customWidth="1"/>
    <col min="6" max="6" width="25.3984375" style="1" bestFit="1" customWidth="1"/>
    <col min="7" max="7" width="8.9296875" style="3"/>
    <col min="8" max="8" width="15.796875" style="1" bestFit="1" customWidth="1"/>
    <col min="9" max="9" width="25.3984375" style="3" bestFit="1" customWidth="1"/>
    <col min="10" max="10" width="10.46484375" style="3" customWidth="1"/>
    <col min="11" max="11" width="9.796875" style="1" bestFit="1" customWidth="1"/>
    <col min="12" max="12" width="11.73046875" style="3" bestFit="1" customWidth="1"/>
    <col min="13" max="13" width="29.53125" style="3" bestFit="1" customWidth="1"/>
    <col min="14" max="16384" width="8.9296875" style="1"/>
  </cols>
  <sheetData>
    <row r="1" spans="1:13" x14ac:dyDescent="0.35">
      <c r="A1" s="1" t="s">
        <v>156</v>
      </c>
      <c r="I1" s="1"/>
      <c r="M1" s="1"/>
    </row>
    <row r="2" spans="1:13" x14ac:dyDescent="0.35">
      <c r="A2" s="1" t="s">
        <v>63</v>
      </c>
      <c r="B2" s="1" t="s">
        <v>246</v>
      </c>
      <c r="E2" s="1" t="s">
        <v>1</v>
      </c>
      <c r="H2" s="1" t="s">
        <v>2</v>
      </c>
      <c r="K2" s="3" t="s">
        <v>3</v>
      </c>
    </row>
    <row r="3" spans="1:13" x14ac:dyDescent="0.35">
      <c r="A3" s="1">
        <v>8</v>
      </c>
      <c r="B3" s="1">
        <v>1935.2829999999999</v>
      </c>
      <c r="C3" s="1" t="s">
        <v>321</v>
      </c>
      <c r="E3" s="1">
        <v>73.745999999999995</v>
      </c>
      <c r="F3" s="1" t="s">
        <v>321</v>
      </c>
      <c r="H3" s="1">
        <v>175.00299999999999</v>
      </c>
      <c r="I3" s="3" t="s">
        <v>322</v>
      </c>
      <c r="K3" s="1">
        <v>222.00200000000001</v>
      </c>
      <c r="L3" s="1">
        <v>148.244</v>
      </c>
      <c r="M3" s="1" t="s">
        <v>322</v>
      </c>
    </row>
    <row r="4" spans="1:13" x14ac:dyDescent="0.35">
      <c r="A4" s="1">
        <v>8</v>
      </c>
      <c r="B4" s="1">
        <v>2070.5540000000001</v>
      </c>
      <c r="C4" s="1" t="s">
        <v>323</v>
      </c>
      <c r="E4" s="1">
        <v>53.911999999999999</v>
      </c>
      <c r="F4" s="1" t="s">
        <v>323</v>
      </c>
      <c r="H4" s="1">
        <v>183.69800000000001</v>
      </c>
      <c r="I4" s="3" t="s">
        <v>324</v>
      </c>
      <c r="K4" s="1">
        <v>227.108</v>
      </c>
      <c r="L4" s="1">
        <v>159.251</v>
      </c>
      <c r="M4" s="1" t="s">
        <v>322</v>
      </c>
    </row>
    <row r="5" spans="1:13" x14ac:dyDescent="0.35">
      <c r="A5" s="1">
        <v>8</v>
      </c>
      <c r="B5" s="1">
        <v>2031.6379999999999</v>
      </c>
      <c r="C5" s="1" t="s">
        <v>325</v>
      </c>
      <c r="E5" s="1">
        <v>55.847999999999999</v>
      </c>
      <c r="F5" s="1" t="s">
        <v>325</v>
      </c>
      <c r="H5" s="1">
        <v>191.06299999999999</v>
      </c>
      <c r="I5" s="3" t="s">
        <v>326</v>
      </c>
      <c r="K5" s="1">
        <v>214.02099999999999</v>
      </c>
      <c r="L5" s="1">
        <v>165.886</v>
      </c>
      <c r="M5" s="1" t="s">
        <v>322</v>
      </c>
    </row>
    <row r="6" spans="1:13" x14ac:dyDescent="0.35">
      <c r="A6" s="1">
        <v>8</v>
      </c>
      <c r="B6" s="1">
        <v>1981.4190000000001</v>
      </c>
      <c r="C6" s="1" t="s">
        <v>327</v>
      </c>
      <c r="D6" s="1"/>
      <c r="E6" s="1">
        <v>55.89</v>
      </c>
      <c r="F6" s="1" t="s">
        <v>327</v>
      </c>
      <c r="H6" s="1" t="s">
        <v>62</v>
      </c>
      <c r="I6" s="1" t="s">
        <v>328</v>
      </c>
      <c r="K6" s="1">
        <v>270.82299999999998</v>
      </c>
      <c r="L6" s="1">
        <v>166.59200000000001</v>
      </c>
      <c r="M6" s="1" t="s">
        <v>324</v>
      </c>
    </row>
    <row r="7" spans="1:13" x14ac:dyDescent="0.35">
      <c r="A7" s="1">
        <v>8</v>
      </c>
      <c r="B7" s="1">
        <v>2043.93</v>
      </c>
      <c r="C7" s="1" t="s">
        <v>329</v>
      </c>
      <c r="E7" s="1">
        <v>47.728999999999999</v>
      </c>
      <c r="F7" s="1" t="s">
        <v>329</v>
      </c>
      <c r="H7" s="1">
        <v>199.572</v>
      </c>
      <c r="I7" s="3" t="s">
        <v>330</v>
      </c>
      <c r="K7" s="1">
        <v>264.07</v>
      </c>
      <c r="L7" s="1">
        <v>184.64</v>
      </c>
      <c r="M7" s="1" t="s">
        <v>324</v>
      </c>
    </row>
    <row r="8" spans="1:13" x14ac:dyDescent="0.35">
      <c r="A8" s="1">
        <v>8</v>
      </c>
      <c r="B8" s="1">
        <v>2060.4180000000001</v>
      </c>
      <c r="C8" s="1" t="s">
        <v>331</v>
      </c>
      <c r="E8" s="1">
        <v>54.408000000000001</v>
      </c>
      <c r="F8" s="1" t="s">
        <v>331</v>
      </c>
      <c r="H8" s="1">
        <v>158.38200000000001</v>
      </c>
      <c r="I8" s="3" t="s">
        <v>332</v>
      </c>
      <c r="K8" s="1">
        <v>243.977</v>
      </c>
      <c r="L8" s="1">
        <v>197.62700000000001</v>
      </c>
      <c r="M8" s="1" t="s">
        <v>324</v>
      </c>
    </row>
    <row r="9" spans="1:13" x14ac:dyDescent="0.35">
      <c r="A9" s="1">
        <v>9</v>
      </c>
      <c r="B9" s="1">
        <v>1953.7729999999999</v>
      </c>
      <c r="C9" s="1" t="s">
        <v>333</v>
      </c>
      <c r="E9" s="1">
        <v>68.628</v>
      </c>
      <c r="F9" s="1" t="s">
        <v>333</v>
      </c>
      <c r="H9" s="1">
        <v>169.012</v>
      </c>
      <c r="I9" s="3" t="s">
        <v>334</v>
      </c>
      <c r="K9" s="1">
        <v>218.387</v>
      </c>
      <c r="L9" s="1">
        <v>159.297</v>
      </c>
      <c r="M9" s="1" t="s">
        <v>326</v>
      </c>
    </row>
    <row r="10" spans="1:13" x14ac:dyDescent="0.35">
      <c r="A10" s="1">
        <v>8</v>
      </c>
      <c r="B10" s="1">
        <v>2069.9050000000002</v>
      </c>
      <c r="C10" s="1" t="s">
        <v>335</v>
      </c>
      <c r="E10" s="1">
        <v>52.841999999999999</v>
      </c>
      <c r="F10" s="1" t="s">
        <v>335</v>
      </c>
      <c r="H10" s="1">
        <v>172.41800000000001</v>
      </c>
      <c r="I10" s="3" t="s">
        <v>336</v>
      </c>
      <c r="K10" s="1">
        <v>221.38200000000001</v>
      </c>
      <c r="L10" s="1">
        <v>168.08199999999999</v>
      </c>
      <c r="M10" s="1" t="s">
        <v>326</v>
      </c>
    </row>
    <row r="11" spans="1:13" x14ac:dyDescent="0.35">
      <c r="A11" s="1">
        <v>8</v>
      </c>
      <c r="B11" s="1">
        <v>1943.8019999999999</v>
      </c>
      <c r="C11" s="1" t="s">
        <v>337</v>
      </c>
      <c r="E11" s="1">
        <v>59.957000000000001</v>
      </c>
      <c r="F11" s="1" t="s">
        <v>337</v>
      </c>
      <c r="H11" s="1">
        <v>150.053</v>
      </c>
      <c r="I11" s="3" t="s">
        <v>338</v>
      </c>
      <c r="K11" s="1">
        <v>223.43899999999999</v>
      </c>
      <c r="L11" s="1">
        <v>172.52</v>
      </c>
      <c r="M11" s="1" t="s">
        <v>326</v>
      </c>
    </row>
    <row r="12" spans="1:13" x14ac:dyDescent="0.35">
      <c r="A12" s="1">
        <v>8</v>
      </c>
      <c r="B12" s="1">
        <v>1948.867</v>
      </c>
      <c r="C12" s="1" t="s">
        <v>339</v>
      </c>
      <c r="E12" s="1">
        <v>64.694999999999993</v>
      </c>
      <c r="F12" s="1" t="s">
        <v>339</v>
      </c>
      <c r="H12" s="1">
        <v>166.07499999999999</v>
      </c>
      <c r="I12" s="3" t="s">
        <v>340</v>
      </c>
      <c r="K12" s="1">
        <v>225.375</v>
      </c>
      <c r="L12" s="1">
        <v>128.35</v>
      </c>
      <c r="M12" s="1" t="s">
        <v>328</v>
      </c>
    </row>
    <row r="13" spans="1:13" x14ac:dyDescent="0.35">
      <c r="A13" s="1">
        <v>8</v>
      </c>
      <c r="B13" s="1">
        <v>1955.761</v>
      </c>
      <c r="C13" s="1" t="s">
        <v>341</v>
      </c>
      <c r="E13" s="1">
        <v>58.816000000000003</v>
      </c>
      <c r="F13" s="1" t="s">
        <v>341</v>
      </c>
      <c r="H13" s="1">
        <v>177.18100000000001</v>
      </c>
      <c r="I13" s="3" t="s">
        <v>342</v>
      </c>
      <c r="K13" s="1">
        <v>227.71299999999999</v>
      </c>
      <c r="L13" s="1">
        <v>152.745</v>
      </c>
      <c r="M13" s="1" t="s">
        <v>328</v>
      </c>
    </row>
    <row r="14" spans="1:13" x14ac:dyDescent="0.35">
      <c r="A14" s="1">
        <v>9</v>
      </c>
      <c r="B14" s="1">
        <v>2114.9499999999998</v>
      </c>
      <c r="C14" s="1" t="s">
        <v>343</v>
      </c>
      <c r="E14" s="1">
        <v>55.122</v>
      </c>
      <c r="F14" s="1" t="s">
        <v>343</v>
      </c>
      <c r="H14" s="1">
        <v>143.34899999999999</v>
      </c>
      <c r="I14" s="3" t="s">
        <v>344</v>
      </c>
      <c r="K14" s="1">
        <v>213.33799999999999</v>
      </c>
      <c r="L14" s="1">
        <v>161.82599999999999</v>
      </c>
      <c r="M14" s="1" t="s">
        <v>328</v>
      </c>
    </row>
    <row r="15" spans="1:13" x14ac:dyDescent="0.35">
      <c r="A15" s="1">
        <v>8</v>
      </c>
      <c r="B15" s="1">
        <v>1997.701</v>
      </c>
      <c r="C15" s="1" t="s">
        <v>345</v>
      </c>
      <c r="E15" s="1">
        <v>66.966999999999999</v>
      </c>
      <c r="F15" s="1" t="s">
        <v>345</v>
      </c>
      <c r="H15" s="1">
        <v>176.071</v>
      </c>
      <c r="I15" s="3" t="s">
        <v>346</v>
      </c>
      <c r="K15" s="1">
        <v>272.59500000000003</v>
      </c>
      <c r="L15" s="1">
        <v>186.61600000000001</v>
      </c>
      <c r="M15" s="1" t="s">
        <v>330</v>
      </c>
    </row>
    <row r="16" spans="1:13" x14ac:dyDescent="0.35">
      <c r="A16" s="1">
        <v>8</v>
      </c>
      <c r="B16" s="1">
        <v>2034.5340000000001</v>
      </c>
      <c r="C16" s="1" t="s">
        <v>347</v>
      </c>
      <c r="E16" s="1">
        <v>51.353999999999999</v>
      </c>
      <c r="F16" s="1" t="s">
        <v>347</v>
      </c>
      <c r="H16" s="1">
        <v>185.011</v>
      </c>
      <c r="I16" s="3" t="s">
        <v>348</v>
      </c>
      <c r="K16" s="1">
        <v>272.31</v>
      </c>
      <c r="L16" s="1">
        <v>203.9</v>
      </c>
      <c r="M16" s="1" t="s">
        <v>330</v>
      </c>
    </row>
    <row r="17" spans="1:13" x14ac:dyDescent="0.35">
      <c r="A17" s="1">
        <v>8</v>
      </c>
      <c r="B17" s="1">
        <v>1931.0630000000001</v>
      </c>
      <c r="C17" s="1" t="s">
        <v>349</v>
      </c>
      <c r="E17" s="1">
        <v>52.216999999999999</v>
      </c>
      <c r="F17" s="1" t="s">
        <v>349</v>
      </c>
      <c r="H17" s="1">
        <v>170.00299999999999</v>
      </c>
      <c r="I17" s="3" t="s">
        <v>350</v>
      </c>
      <c r="K17" s="1">
        <v>262.92200000000003</v>
      </c>
      <c r="L17" s="1">
        <v>221.172</v>
      </c>
      <c r="M17" s="1" t="s">
        <v>330</v>
      </c>
    </row>
    <row r="18" spans="1:13" x14ac:dyDescent="0.35">
      <c r="A18" s="1">
        <v>8</v>
      </c>
      <c r="B18" s="1">
        <v>2002.6669999999999</v>
      </c>
      <c r="C18" s="1" t="s">
        <v>351</v>
      </c>
      <c r="E18" s="1">
        <v>66.323999999999998</v>
      </c>
      <c r="F18" s="1" t="s">
        <v>351</v>
      </c>
      <c r="H18" s="1">
        <v>190.12899999999999</v>
      </c>
      <c r="I18" s="3" t="s">
        <v>352</v>
      </c>
      <c r="K18" s="1">
        <v>211.02099999999999</v>
      </c>
      <c r="L18" s="1">
        <v>157.024</v>
      </c>
      <c r="M18" s="1" t="s">
        <v>332</v>
      </c>
    </row>
    <row r="19" spans="1:13" x14ac:dyDescent="0.35">
      <c r="A19" s="1">
        <v>8</v>
      </c>
      <c r="B19" s="1">
        <v>2067.0880000000002</v>
      </c>
      <c r="C19" s="1" t="s">
        <v>353</v>
      </c>
      <c r="E19" s="1">
        <v>47.484000000000002</v>
      </c>
      <c r="F19" s="1" t="s">
        <v>353</v>
      </c>
      <c r="H19" s="1">
        <v>180.1</v>
      </c>
      <c r="I19" s="1" t="s">
        <v>354</v>
      </c>
      <c r="K19" s="1">
        <v>213.084</v>
      </c>
      <c r="L19" s="1">
        <v>159.374</v>
      </c>
      <c r="M19" s="1" t="s">
        <v>332</v>
      </c>
    </row>
    <row r="20" spans="1:13" x14ac:dyDescent="0.35">
      <c r="A20" s="1">
        <v>8</v>
      </c>
      <c r="B20" s="1">
        <v>2056.96</v>
      </c>
      <c r="C20" s="1" t="s">
        <v>355</v>
      </c>
      <c r="E20" s="1">
        <v>50.348999999999997</v>
      </c>
      <c r="F20" s="1" t="s">
        <v>355</v>
      </c>
      <c r="H20" s="1">
        <v>165.10900000000001</v>
      </c>
      <c r="I20" s="1" t="s">
        <v>356</v>
      </c>
      <c r="K20" s="1">
        <v>214.084</v>
      </c>
      <c r="L20" s="1">
        <v>161.584</v>
      </c>
      <c r="M20" s="1" t="s">
        <v>332</v>
      </c>
    </row>
    <row r="21" spans="1:13" x14ac:dyDescent="0.35">
      <c r="A21" s="1">
        <v>8</v>
      </c>
      <c r="B21" s="1">
        <v>2005.5889999999999</v>
      </c>
      <c r="C21" s="1" t="s">
        <v>357</v>
      </c>
      <c r="E21" s="1">
        <v>55.149000000000001</v>
      </c>
      <c r="F21" s="1" t="s">
        <v>357</v>
      </c>
      <c r="H21" s="1">
        <v>177.04499999999999</v>
      </c>
      <c r="I21" s="3" t="s">
        <v>358</v>
      </c>
      <c r="K21" s="1">
        <v>231.42400000000001</v>
      </c>
      <c r="L21" s="1">
        <v>152.857</v>
      </c>
      <c r="M21" s="1" t="s">
        <v>334</v>
      </c>
    </row>
    <row r="22" spans="1:13" x14ac:dyDescent="0.35">
      <c r="A22" s="1">
        <v>8</v>
      </c>
      <c r="B22" s="1">
        <v>1877.4760000000001</v>
      </c>
      <c r="C22" s="1" t="s">
        <v>359</v>
      </c>
      <c r="E22" s="1">
        <v>72.512</v>
      </c>
      <c r="F22" s="1" t="s">
        <v>359</v>
      </c>
      <c r="H22" s="1">
        <v>216.03700000000001</v>
      </c>
      <c r="I22" s="1" t="s">
        <v>360</v>
      </c>
      <c r="K22" s="1">
        <v>236.61099999999999</v>
      </c>
      <c r="L22" s="1">
        <v>170.81</v>
      </c>
      <c r="M22" s="1" t="s">
        <v>334</v>
      </c>
    </row>
    <row r="23" spans="1:13" x14ac:dyDescent="0.35">
      <c r="A23" s="1">
        <v>8</v>
      </c>
      <c r="B23" s="1">
        <v>1906.4680000000001</v>
      </c>
      <c r="C23" s="1" t="s">
        <v>361</v>
      </c>
      <c r="E23" s="1">
        <v>69.626000000000005</v>
      </c>
      <c r="F23" s="1" t="s">
        <v>361</v>
      </c>
      <c r="H23" s="1">
        <v>158.02799999999999</v>
      </c>
      <c r="I23" s="3" t="s">
        <v>362</v>
      </c>
      <c r="K23" s="1">
        <v>233.42</v>
      </c>
      <c r="L23" s="1">
        <v>178.30600000000001</v>
      </c>
      <c r="M23" s="1" t="s">
        <v>334</v>
      </c>
    </row>
    <row r="24" spans="1:13" x14ac:dyDescent="0.35">
      <c r="A24" s="1">
        <v>8</v>
      </c>
      <c r="B24" s="1">
        <v>2117.953</v>
      </c>
      <c r="C24" s="1" t="s">
        <v>149</v>
      </c>
      <c r="E24" s="1">
        <v>67.09</v>
      </c>
      <c r="F24" s="1" t="s">
        <v>149</v>
      </c>
      <c r="H24" s="1">
        <v>182.13499999999999</v>
      </c>
      <c r="I24" s="1" t="s">
        <v>363</v>
      </c>
      <c r="K24" s="1">
        <v>233.69399999999999</v>
      </c>
      <c r="L24" s="1">
        <v>157.786</v>
      </c>
      <c r="M24" s="1" t="s">
        <v>336</v>
      </c>
    </row>
    <row r="25" spans="1:13" x14ac:dyDescent="0.35">
      <c r="A25" s="1">
        <v>8</v>
      </c>
      <c r="B25" s="1">
        <v>2034.431</v>
      </c>
      <c r="C25" s="1" t="s">
        <v>364</v>
      </c>
      <c r="E25" s="1">
        <v>61.277999999999999</v>
      </c>
      <c r="F25" s="1" t="s">
        <v>364</v>
      </c>
      <c r="H25" s="1">
        <v>166.07499999999999</v>
      </c>
      <c r="I25" s="3" t="s">
        <v>150</v>
      </c>
      <c r="K25" s="1">
        <v>238.75700000000001</v>
      </c>
      <c r="L25" s="1">
        <v>165.45699999999999</v>
      </c>
      <c r="M25" s="1" t="s">
        <v>336</v>
      </c>
    </row>
    <row r="26" spans="1:13" x14ac:dyDescent="0.35">
      <c r="A26" s="1">
        <v>8</v>
      </c>
      <c r="B26" s="1">
        <v>2000.2619999999999</v>
      </c>
      <c r="C26" s="1" t="s">
        <v>151</v>
      </c>
      <c r="E26" s="1">
        <v>55.606000000000002</v>
      </c>
      <c r="F26" s="1" t="s">
        <v>151</v>
      </c>
      <c r="H26" s="1">
        <v>195.09200000000001</v>
      </c>
      <c r="I26" s="3" t="s">
        <v>152</v>
      </c>
      <c r="K26" s="1">
        <v>228.37</v>
      </c>
      <c r="L26" s="1">
        <v>175.22</v>
      </c>
      <c r="M26" s="1" t="s">
        <v>336</v>
      </c>
    </row>
    <row r="27" spans="1:13" x14ac:dyDescent="0.35">
      <c r="A27" s="2">
        <v>9</v>
      </c>
      <c r="B27" s="2">
        <v>2016.153</v>
      </c>
      <c r="C27" s="2" t="s">
        <v>153</v>
      </c>
      <c r="D27" s="8"/>
      <c r="E27" s="2">
        <v>52.088000000000001</v>
      </c>
      <c r="F27" s="2" t="s">
        <v>153</v>
      </c>
      <c r="G27" s="8"/>
      <c r="H27" s="2">
        <v>185.09700000000001</v>
      </c>
      <c r="I27" s="2" t="s">
        <v>365</v>
      </c>
      <c r="K27" s="1">
        <v>244.1</v>
      </c>
      <c r="L27" s="1">
        <v>150.38900000000001</v>
      </c>
      <c r="M27" s="1" t="s">
        <v>338</v>
      </c>
    </row>
    <row r="28" spans="1:13" x14ac:dyDescent="0.35">
      <c r="A28" s="1">
        <v>8</v>
      </c>
      <c r="B28" s="1">
        <v>2068.7710000000002</v>
      </c>
      <c r="C28" s="3" t="s">
        <v>366</v>
      </c>
      <c r="E28" s="1">
        <v>56.478999999999999</v>
      </c>
      <c r="F28" s="3" t="s">
        <v>366</v>
      </c>
      <c r="H28" s="1">
        <v>156.05099999999999</v>
      </c>
      <c r="I28" s="1" t="s">
        <v>367</v>
      </c>
      <c r="K28" s="1">
        <v>246.1</v>
      </c>
      <c r="L28" s="1">
        <v>172.63300000000001</v>
      </c>
      <c r="M28" s="1" t="s">
        <v>338</v>
      </c>
    </row>
    <row r="29" spans="1:13" x14ac:dyDescent="0.35">
      <c r="A29" s="1">
        <v>8</v>
      </c>
      <c r="B29" s="1">
        <v>1958.104</v>
      </c>
      <c r="C29" s="1" t="s">
        <v>368</v>
      </c>
      <c r="E29" s="1">
        <v>66.864000000000004</v>
      </c>
      <c r="F29" s="1" t="s">
        <v>368</v>
      </c>
      <c r="H29" s="1">
        <v>184.13300000000001</v>
      </c>
      <c r="I29" s="3" t="s">
        <v>154</v>
      </c>
      <c r="K29" s="1">
        <v>239.16900000000001</v>
      </c>
      <c r="L29" s="1">
        <v>177.274</v>
      </c>
      <c r="M29" s="1" t="s">
        <v>338</v>
      </c>
    </row>
    <row r="30" spans="1:13" x14ac:dyDescent="0.35">
      <c r="B30" s="1">
        <f>AVERAGE(B3:B29)</f>
        <v>2006.8711111111113</v>
      </c>
      <c r="D30" s="1"/>
      <c r="E30" s="1">
        <f>AVERAGE(E3:E29)</f>
        <v>58.999259259259254</v>
      </c>
      <c r="G30" s="1"/>
      <c r="H30" s="1">
        <f>AVERAGE(H3:H29)</f>
        <v>175.84315384615383</v>
      </c>
      <c r="K30" s="1">
        <v>240.46799999999999</v>
      </c>
      <c r="L30" s="1">
        <v>157.08699999999999</v>
      </c>
      <c r="M30" s="1" t="s">
        <v>340</v>
      </c>
    </row>
    <row r="31" spans="1:13" x14ac:dyDescent="0.35">
      <c r="B31" s="1">
        <f t="shared" ref="B31" si="0">STDEV(B3:B29)</f>
        <v>62.672263012456838</v>
      </c>
      <c r="D31" s="1"/>
      <c r="E31" s="1">
        <f>STDEV(E3:E29)</f>
        <v>7.6650840860088305</v>
      </c>
      <c r="G31" s="1"/>
      <c r="H31" s="1">
        <f>STDEV(H3:H29)</f>
        <v>16.099958284895795</v>
      </c>
      <c r="K31" s="1">
        <v>234.61699999999999</v>
      </c>
      <c r="L31" s="1">
        <v>162.66999999999999</v>
      </c>
      <c r="M31" s="1" t="s">
        <v>340</v>
      </c>
    </row>
    <row r="32" spans="1:13" x14ac:dyDescent="0.35">
      <c r="B32" s="1">
        <f t="shared" ref="B32" si="1">COUNT(B3:B29)</f>
        <v>27</v>
      </c>
      <c r="D32" s="1"/>
      <c r="E32" s="1">
        <f>COUNT(E3:E29)</f>
        <v>27</v>
      </c>
      <c r="G32" s="1"/>
      <c r="H32" s="1">
        <f>COUNT(H3:H29)</f>
        <v>26</v>
      </c>
      <c r="K32" s="1">
        <v>220.44499999999999</v>
      </c>
      <c r="L32" s="1">
        <v>179.631</v>
      </c>
      <c r="M32" s="1" t="s">
        <v>340</v>
      </c>
    </row>
    <row r="33" spans="11:13" x14ac:dyDescent="0.35">
      <c r="K33" s="1">
        <v>248.00800000000001</v>
      </c>
      <c r="L33" s="1">
        <v>176.98400000000001</v>
      </c>
      <c r="M33" s="1" t="s">
        <v>342</v>
      </c>
    </row>
    <row r="34" spans="11:13" x14ac:dyDescent="0.35">
      <c r="K34" s="1">
        <v>263</v>
      </c>
      <c r="L34" s="1">
        <v>188</v>
      </c>
      <c r="M34" s="1" t="s">
        <v>342</v>
      </c>
    </row>
    <row r="35" spans="11:13" x14ac:dyDescent="0.35">
      <c r="K35" s="1">
        <v>257.00200000000001</v>
      </c>
      <c r="L35" s="1">
        <v>192.41</v>
      </c>
      <c r="M35" s="1" t="s">
        <v>342</v>
      </c>
    </row>
    <row r="36" spans="11:13" x14ac:dyDescent="0.35">
      <c r="K36" s="1">
        <v>224.00899999999999</v>
      </c>
      <c r="L36" s="1">
        <v>141.97399999999999</v>
      </c>
      <c r="M36" s="1" t="s">
        <v>344</v>
      </c>
    </row>
    <row r="37" spans="11:13" x14ac:dyDescent="0.35">
      <c r="K37" s="1">
        <v>210.19300000000001</v>
      </c>
      <c r="L37" s="1">
        <v>153.17699999999999</v>
      </c>
      <c r="M37" s="1" t="s">
        <v>344</v>
      </c>
    </row>
    <row r="38" spans="11:13" x14ac:dyDescent="0.35">
      <c r="K38" s="1">
        <v>209.69</v>
      </c>
      <c r="L38" s="1">
        <v>161.82599999999999</v>
      </c>
      <c r="M38" s="1" t="s">
        <v>344</v>
      </c>
    </row>
    <row r="39" spans="11:13" x14ac:dyDescent="0.35">
      <c r="K39" s="1">
        <v>220.02</v>
      </c>
      <c r="L39" s="1">
        <v>152.601</v>
      </c>
      <c r="M39" s="1" t="s">
        <v>346</v>
      </c>
    </row>
    <row r="40" spans="11:13" x14ac:dyDescent="0.35">
      <c r="K40" s="1">
        <v>219.00899999999999</v>
      </c>
      <c r="L40" s="1">
        <v>157.024</v>
      </c>
      <c r="M40" s="1" t="s">
        <v>346</v>
      </c>
    </row>
    <row r="41" spans="11:13" x14ac:dyDescent="0.35">
      <c r="K41" s="1">
        <v>203.01</v>
      </c>
      <c r="L41" s="1">
        <v>170.30799999999999</v>
      </c>
      <c r="M41" s="1" t="s">
        <v>346</v>
      </c>
    </row>
    <row r="42" spans="11:13" x14ac:dyDescent="0.35">
      <c r="K42" s="1">
        <v>247.03200000000001</v>
      </c>
      <c r="L42" s="1">
        <v>141.69800000000001</v>
      </c>
      <c r="M42" s="1" t="s">
        <v>348</v>
      </c>
    </row>
    <row r="43" spans="11:13" x14ac:dyDescent="0.35">
      <c r="K43" s="1">
        <v>241.03299999999999</v>
      </c>
      <c r="L43" s="1">
        <v>163.898</v>
      </c>
      <c r="M43" s="1" t="s">
        <v>348</v>
      </c>
    </row>
    <row r="44" spans="11:13" x14ac:dyDescent="0.35">
      <c r="K44" s="1">
        <v>238.00800000000001</v>
      </c>
      <c r="L44" s="1">
        <v>185.98599999999999</v>
      </c>
      <c r="M44" s="1" t="s">
        <v>348</v>
      </c>
    </row>
    <row r="45" spans="11:13" x14ac:dyDescent="0.35">
      <c r="K45" s="1">
        <v>233.214</v>
      </c>
      <c r="L45" s="1">
        <v>163.898</v>
      </c>
      <c r="M45" s="1" t="s">
        <v>350</v>
      </c>
    </row>
    <row r="46" spans="11:13" x14ac:dyDescent="0.35">
      <c r="K46" s="1">
        <v>228.05500000000001</v>
      </c>
      <c r="L46" s="1">
        <v>174.71700000000001</v>
      </c>
      <c r="M46" s="1" t="s">
        <v>350</v>
      </c>
    </row>
    <row r="47" spans="11:13" x14ac:dyDescent="0.35">
      <c r="K47" s="1">
        <v>221.02</v>
      </c>
      <c r="L47" s="1">
        <v>174.84299999999999</v>
      </c>
      <c r="M47" s="1" t="s">
        <v>350</v>
      </c>
    </row>
    <row r="48" spans="11:13" x14ac:dyDescent="0.35">
      <c r="K48" s="1">
        <v>237.47399999999999</v>
      </c>
      <c r="L48" s="1">
        <v>150.97399999999999</v>
      </c>
      <c r="M48" s="1" t="s">
        <v>352</v>
      </c>
    </row>
    <row r="49" spans="11:13" x14ac:dyDescent="0.35">
      <c r="K49" s="1">
        <v>235.68799999999999</v>
      </c>
      <c r="L49" s="1">
        <v>179.48099999999999</v>
      </c>
      <c r="M49" s="1" t="s">
        <v>352</v>
      </c>
    </row>
    <row r="50" spans="11:13" x14ac:dyDescent="0.35">
      <c r="K50" s="1">
        <v>237.929</v>
      </c>
      <c r="L50" s="1">
        <v>183.89599999999999</v>
      </c>
      <c r="M50" s="1" t="s">
        <v>352</v>
      </c>
    </row>
    <row r="51" spans="11:13" x14ac:dyDescent="0.35">
      <c r="K51" s="1">
        <v>249.12799999999999</v>
      </c>
      <c r="L51" s="1"/>
      <c r="M51" s="1" t="s">
        <v>354</v>
      </c>
    </row>
    <row r="52" spans="11:13" x14ac:dyDescent="0.35">
      <c r="K52" s="1">
        <v>238.53700000000001</v>
      </c>
      <c r="L52" s="1"/>
      <c r="M52" s="1" t="s">
        <v>354</v>
      </c>
    </row>
    <row r="53" spans="11:13" x14ac:dyDescent="0.35">
      <c r="K53" s="1">
        <v>247.45500000000001</v>
      </c>
      <c r="L53" s="1"/>
      <c r="M53" s="1" t="s">
        <v>354</v>
      </c>
    </row>
    <row r="54" spans="11:13" x14ac:dyDescent="0.35">
      <c r="K54" s="1">
        <v>249.00800000000001</v>
      </c>
      <c r="L54" s="1"/>
      <c r="M54" s="1" t="s">
        <v>356</v>
      </c>
    </row>
    <row r="55" spans="11:13" x14ac:dyDescent="0.35">
      <c r="K55" s="1">
        <v>246.07300000000001</v>
      </c>
      <c r="L55" s="1"/>
      <c r="M55" s="1" t="s">
        <v>356</v>
      </c>
    </row>
    <row r="56" spans="11:13" x14ac:dyDescent="0.35">
      <c r="K56" s="1">
        <v>213.02099999999999</v>
      </c>
      <c r="L56" s="1"/>
      <c r="M56" s="1" t="s">
        <v>356</v>
      </c>
    </row>
    <row r="57" spans="11:13" x14ac:dyDescent="0.35">
      <c r="K57" s="1">
        <v>237.304</v>
      </c>
      <c r="L57" s="1">
        <v>161.69</v>
      </c>
      <c r="M57" s="1" t="s">
        <v>358</v>
      </c>
    </row>
    <row r="58" spans="11:13" x14ac:dyDescent="0.35">
      <c r="K58" s="1">
        <v>222.65</v>
      </c>
      <c r="L58" s="1">
        <v>173.01499999999999</v>
      </c>
      <c r="M58" s="1" t="s">
        <v>358</v>
      </c>
    </row>
    <row r="59" spans="11:13" x14ac:dyDescent="0.35">
      <c r="K59" s="1">
        <v>225.499</v>
      </c>
      <c r="L59" s="1">
        <v>181.83699999999999</v>
      </c>
      <c r="M59" s="1" t="s">
        <v>358</v>
      </c>
    </row>
    <row r="60" spans="11:13" x14ac:dyDescent="0.35">
      <c r="K60" s="1">
        <v>233.36199999999999</v>
      </c>
      <c r="L60" s="1">
        <v>162.18799999999999</v>
      </c>
      <c r="M60" s="1" t="s">
        <v>360</v>
      </c>
    </row>
    <row r="61" spans="11:13" x14ac:dyDescent="0.35">
      <c r="K61" s="1">
        <v>228.56100000000001</v>
      </c>
      <c r="L61" s="1">
        <v>166.59200000000001</v>
      </c>
      <c r="M61" s="1" t="s">
        <v>360</v>
      </c>
    </row>
    <row r="62" spans="11:13" x14ac:dyDescent="0.35">
      <c r="K62" s="1">
        <v>232.77699999999999</v>
      </c>
      <c r="L62" s="1">
        <v>184.04300000000001</v>
      </c>
      <c r="M62" s="1" t="s">
        <v>360</v>
      </c>
    </row>
    <row r="63" spans="11:13" x14ac:dyDescent="0.35">
      <c r="K63" s="1">
        <v>219.203</v>
      </c>
      <c r="L63" s="1">
        <v>126.217</v>
      </c>
      <c r="M63" s="1" t="s">
        <v>362</v>
      </c>
    </row>
    <row r="64" spans="11:13" x14ac:dyDescent="0.35">
      <c r="K64" s="1">
        <v>209.16300000000001</v>
      </c>
      <c r="L64" s="1">
        <v>148.35900000000001</v>
      </c>
      <c r="M64" s="1" t="s">
        <v>362</v>
      </c>
    </row>
    <row r="65" spans="5:13" x14ac:dyDescent="0.35">
      <c r="K65" s="1">
        <v>199.745</v>
      </c>
      <c r="L65" s="1">
        <v>160.96199999999999</v>
      </c>
      <c r="M65" s="1" t="s">
        <v>362</v>
      </c>
    </row>
    <row r="66" spans="5:13" x14ac:dyDescent="0.35">
      <c r="G66" s="1"/>
      <c r="K66" s="1">
        <v>238</v>
      </c>
      <c r="L66" s="1">
        <v>179.42</v>
      </c>
      <c r="M66" s="1" t="s">
        <v>363</v>
      </c>
    </row>
    <row r="67" spans="5:13" x14ac:dyDescent="0.35">
      <c r="K67" s="1">
        <v>225.02</v>
      </c>
      <c r="L67" s="1">
        <v>152.97900000000001</v>
      </c>
      <c r="M67" s="1" t="s">
        <v>363</v>
      </c>
    </row>
    <row r="68" spans="5:13" x14ac:dyDescent="0.35">
      <c r="K68" s="1">
        <v>207.00200000000001</v>
      </c>
      <c r="L68" s="1">
        <v>133.887</v>
      </c>
      <c r="M68" s="1" t="s">
        <v>363</v>
      </c>
    </row>
    <row r="69" spans="5:13" x14ac:dyDescent="0.35">
      <c r="K69" s="1">
        <v>252.03200000000001</v>
      </c>
      <c r="L69" s="1">
        <v>168.08199999999999</v>
      </c>
      <c r="M69" s="1" t="s">
        <v>150</v>
      </c>
    </row>
    <row r="70" spans="5:13" x14ac:dyDescent="0.35">
      <c r="K70" s="1">
        <v>238.053</v>
      </c>
      <c r="L70" s="1">
        <v>172.52</v>
      </c>
      <c r="M70" s="1" t="s">
        <v>150</v>
      </c>
    </row>
    <row r="71" spans="5:13" x14ac:dyDescent="0.35">
      <c r="K71" s="1">
        <v>228.00200000000001</v>
      </c>
      <c r="L71" s="1">
        <v>183.56399999999999</v>
      </c>
      <c r="M71" s="1" t="s">
        <v>150</v>
      </c>
    </row>
    <row r="72" spans="5:13" x14ac:dyDescent="0.35">
      <c r="E72" s="3"/>
      <c r="K72" s="1">
        <v>241.251</v>
      </c>
      <c r="L72" s="1">
        <v>181.36600000000001</v>
      </c>
      <c r="M72" s="1" t="s">
        <v>152</v>
      </c>
    </row>
    <row r="73" spans="5:13" x14ac:dyDescent="0.35">
      <c r="E73" s="3"/>
      <c r="K73" s="1">
        <v>253.71199999999999</v>
      </c>
      <c r="L73" s="1">
        <v>181.56800000000001</v>
      </c>
      <c r="M73" s="1" t="s">
        <v>152</v>
      </c>
    </row>
    <row r="74" spans="5:13" x14ac:dyDescent="0.35">
      <c r="I74" s="1"/>
      <c r="K74" s="1">
        <v>256.38299999999998</v>
      </c>
      <c r="L74" s="1">
        <v>192.41</v>
      </c>
      <c r="M74" s="1" t="s">
        <v>152</v>
      </c>
    </row>
    <row r="75" spans="5:13" x14ac:dyDescent="0.35">
      <c r="K75" s="2">
        <v>246</v>
      </c>
      <c r="L75" s="2">
        <v>161.44800000000001</v>
      </c>
      <c r="M75" s="2" t="s">
        <v>365</v>
      </c>
    </row>
    <row r="76" spans="5:13" x14ac:dyDescent="0.35">
      <c r="K76" s="2">
        <v>232.01900000000001</v>
      </c>
      <c r="L76" s="2">
        <v>174.73099999999999</v>
      </c>
      <c r="M76" s="2" t="s">
        <v>365</v>
      </c>
    </row>
    <row r="77" spans="5:13" x14ac:dyDescent="0.35">
      <c r="K77" s="2">
        <v>235</v>
      </c>
      <c r="L77" s="2">
        <v>177.053</v>
      </c>
      <c r="M77" s="2" t="s">
        <v>365</v>
      </c>
    </row>
    <row r="78" spans="5:13" x14ac:dyDescent="0.35">
      <c r="K78" s="1">
        <v>215.114</v>
      </c>
      <c r="L78" s="1">
        <v>156.05500000000001</v>
      </c>
      <c r="M78" s="1" t="s">
        <v>367</v>
      </c>
    </row>
    <row r="79" spans="5:13" x14ac:dyDescent="0.35">
      <c r="K79" s="1">
        <v>208.08699999999999</v>
      </c>
      <c r="L79" s="1">
        <v>156.249</v>
      </c>
      <c r="M79" s="1" t="s">
        <v>367</v>
      </c>
    </row>
    <row r="80" spans="5:13" x14ac:dyDescent="0.35">
      <c r="K80" s="1">
        <v>199.023</v>
      </c>
      <c r="L80" s="1">
        <v>141.38200000000001</v>
      </c>
      <c r="M80" s="1" t="s">
        <v>367</v>
      </c>
    </row>
    <row r="81" spans="11:13" x14ac:dyDescent="0.35">
      <c r="K81" s="1">
        <v>247.34200000000001</v>
      </c>
      <c r="L81" s="1">
        <v>164.03200000000001</v>
      </c>
      <c r="M81" s="1" t="s">
        <v>154</v>
      </c>
    </row>
    <row r="82" spans="11:13" x14ac:dyDescent="0.35">
      <c r="K82" s="1">
        <v>249.16300000000001</v>
      </c>
      <c r="L82" s="1">
        <v>170.423</v>
      </c>
      <c r="M82" s="1" t="s">
        <v>154</v>
      </c>
    </row>
    <row r="83" spans="11:13" x14ac:dyDescent="0.35">
      <c r="K83" s="1">
        <v>238.25399999999999</v>
      </c>
      <c r="L83" s="1">
        <v>179.80799999999999</v>
      </c>
      <c r="M83" s="1" t="s">
        <v>154</v>
      </c>
    </row>
    <row r="84" spans="11:13" x14ac:dyDescent="0.35">
      <c r="K84" s="1">
        <f>AVERAGE(K3:K83)</f>
        <v>233.07608641975318</v>
      </c>
      <c r="L84" s="1">
        <f>AVERAGE(L3:L83)</f>
        <v>167.47233333333332</v>
      </c>
    </row>
    <row r="85" spans="11:13" x14ac:dyDescent="0.35">
      <c r="K85" s="1">
        <f>STDEV(K3:K83)</f>
        <v>16.882798377488797</v>
      </c>
    </row>
    <row r="86" spans="11:13" x14ac:dyDescent="0.35">
      <c r="K86" s="1">
        <f>COUNT(K3:K83)</f>
        <v>81</v>
      </c>
    </row>
    <row r="87" spans="11:13" x14ac:dyDescent="0.35">
      <c r="L87" s="1"/>
      <c r="M87" s="1"/>
    </row>
    <row r="88" spans="11:13" x14ac:dyDescent="0.35">
      <c r="L88" s="1"/>
      <c r="M88" s="1"/>
    </row>
    <row r="89" spans="11:13" x14ac:dyDescent="0.35">
      <c r="L89" s="1"/>
      <c r="M89" s="1"/>
    </row>
    <row r="111" spans="12:12" x14ac:dyDescent="0.35">
      <c r="L111" s="1"/>
    </row>
    <row r="112" spans="12:12" x14ac:dyDescent="0.35">
      <c r="L112" s="1"/>
    </row>
    <row r="113" spans="12:12" x14ac:dyDescent="0.35">
      <c r="L113" s="1"/>
    </row>
    <row r="114" spans="12:12" x14ac:dyDescent="0.35">
      <c r="L114" s="1"/>
    </row>
    <row r="115" spans="12:12" x14ac:dyDescent="0.35">
      <c r="L115" s="1"/>
    </row>
    <row r="116" spans="12:12" x14ac:dyDescent="0.35">
      <c r="L116" s="1"/>
    </row>
    <row r="117" spans="12:12" x14ac:dyDescent="0.35">
      <c r="L117" s="1"/>
    </row>
    <row r="118" spans="12:12" x14ac:dyDescent="0.35">
      <c r="L118" s="1"/>
    </row>
    <row r="119" spans="12:12" x14ac:dyDescent="0.35">
      <c r="L119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D1844-BABE-4A04-ABF5-DD27D133C5D0}">
  <dimension ref="A1:L50"/>
  <sheetViews>
    <sheetView workbookViewId="0"/>
  </sheetViews>
  <sheetFormatPr defaultColWidth="8.9296875" defaultRowHeight="13.5" x14ac:dyDescent="0.35"/>
  <cols>
    <col min="1" max="1" width="11.3984375" style="1" bestFit="1" customWidth="1"/>
    <col min="2" max="2" width="11.73046875" style="1" bestFit="1" customWidth="1"/>
    <col min="3" max="3" width="27" style="1" bestFit="1" customWidth="1"/>
    <col min="4" max="5" width="11.73046875" style="1" bestFit="1" customWidth="1"/>
    <col min="6" max="6" width="27" style="1" bestFit="1" customWidth="1"/>
    <col min="7" max="7" width="11.9296875" style="1" customWidth="1"/>
    <col min="8" max="8" width="17.19921875" style="1" customWidth="1"/>
    <col min="9" max="9" width="27" style="1" bestFit="1" customWidth="1"/>
    <col min="10" max="10" width="8.9296875" style="3"/>
    <col min="11" max="11" width="15.796875" style="1" bestFit="1" customWidth="1"/>
    <col min="12" max="12" width="27" style="1" bestFit="1" customWidth="1"/>
    <col min="13" max="16384" width="8.9296875" style="1"/>
  </cols>
  <sheetData>
    <row r="1" spans="1:12" x14ac:dyDescent="0.35">
      <c r="A1" s="1" t="s">
        <v>158</v>
      </c>
      <c r="G1" s="3"/>
    </row>
    <row r="2" spans="1:12" x14ac:dyDescent="0.35">
      <c r="A2" s="1" t="s">
        <v>63</v>
      </c>
      <c r="B2" s="1" t="s">
        <v>246</v>
      </c>
      <c r="E2" s="1" t="s">
        <v>1</v>
      </c>
      <c r="G2" s="3"/>
      <c r="H2" s="1" t="s">
        <v>2</v>
      </c>
      <c r="K2" s="1" t="s">
        <v>3</v>
      </c>
    </row>
    <row r="3" spans="1:12" x14ac:dyDescent="0.35">
      <c r="A3" s="1">
        <v>8</v>
      </c>
      <c r="B3" s="1">
        <v>1969.6859999999999</v>
      </c>
      <c r="C3" s="1" t="s">
        <v>369</v>
      </c>
      <c r="E3" s="1">
        <v>63.872</v>
      </c>
      <c r="F3" s="1" t="s">
        <v>369</v>
      </c>
      <c r="G3" s="3"/>
      <c r="H3" s="1">
        <v>232.261</v>
      </c>
      <c r="I3" s="1" t="s">
        <v>370</v>
      </c>
      <c r="K3" s="1">
        <v>247.584</v>
      </c>
      <c r="L3" s="1" t="s">
        <v>370</v>
      </c>
    </row>
    <row r="4" spans="1:12" x14ac:dyDescent="0.35">
      <c r="A4" s="1">
        <v>8</v>
      </c>
      <c r="B4" s="1">
        <v>2066.0100000000002</v>
      </c>
      <c r="C4" s="1" t="s">
        <v>371</v>
      </c>
      <c r="E4" s="1">
        <v>70.510000000000005</v>
      </c>
      <c r="F4" s="1" t="s">
        <v>371</v>
      </c>
      <c r="G4" s="3"/>
      <c r="H4" s="1">
        <v>207.03899999999999</v>
      </c>
      <c r="I4" s="1" t="s">
        <v>372</v>
      </c>
      <c r="K4" s="1">
        <v>265.27699999999999</v>
      </c>
      <c r="L4" s="1" t="s">
        <v>370</v>
      </c>
    </row>
    <row r="5" spans="1:12" x14ac:dyDescent="0.35">
      <c r="A5" s="1">
        <v>8</v>
      </c>
      <c r="B5" s="1">
        <v>1980.6890000000001</v>
      </c>
      <c r="C5" s="1" t="s">
        <v>373</v>
      </c>
      <c r="E5" s="1">
        <v>73.343999999999994</v>
      </c>
      <c r="F5" s="1" t="s">
        <v>373</v>
      </c>
      <c r="G5" s="3"/>
      <c r="H5" s="1">
        <v>209.745</v>
      </c>
      <c r="I5" s="1" t="s">
        <v>374</v>
      </c>
      <c r="K5" s="1">
        <v>247.89099999999999</v>
      </c>
      <c r="L5" s="1" t="s">
        <v>370</v>
      </c>
    </row>
    <row r="6" spans="1:12" x14ac:dyDescent="0.35">
      <c r="A6" s="1">
        <v>9</v>
      </c>
      <c r="B6" s="1">
        <v>1952.1310000000001</v>
      </c>
      <c r="C6" s="1" t="s">
        <v>375</v>
      </c>
      <c r="E6" s="1">
        <v>74.147999999999996</v>
      </c>
      <c r="F6" s="1" t="s">
        <v>375</v>
      </c>
      <c r="G6" s="3"/>
      <c r="H6" s="1">
        <v>181.334</v>
      </c>
      <c r="I6" s="1" t="s">
        <v>376</v>
      </c>
      <c r="K6" s="1">
        <v>274.11700000000002</v>
      </c>
      <c r="L6" s="1" t="s">
        <v>372</v>
      </c>
    </row>
    <row r="7" spans="1:12" x14ac:dyDescent="0.35">
      <c r="A7" s="1">
        <v>8</v>
      </c>
      <c r="B7" s="1">
        <v>1939.066</v>
      </c>
      <c r="C7" s="1" t="s">
        <v>377</v>
      </c>
      <c r="E7" s="1">
        <v>62.872</v>
      </c>
      <c r="F7" s="1" t="s">
        <v>377</v>
      </c>
      <c r="G7" s="3"/>
      <c r="H7" s="1">
        <v>216.333</v>
      </c>
      <c r="I7" s="1" t="s">
        <v>378</v>
      </c>
      <c r="K7" s="1">
        <v>267.31599999999997</v>
      </c>
      <c r="L7" s="1" t="s">
        <v>372</v>
      </c>
    </row>
    <row r="8" spans="1:12" x14ac:dyDescent="0.35">
      <c r="A8" s="1">
        <v>8</v>
      </c>
      <c r="B8" s="1">
        <v>1935.019</v>
      </c>
      <c r="C8" s="1" t="s">
        <v>379</v>
      </c>
      <c r="E8" s="1">
        <v>69.171000000000006</v>
      </c>
      <c r="F8" s="1" t="s">
        <v>379</v>
      </c>
      <c r="G8" s="3"/>
      <c r="H8" s="1">
        <v>217.66499999999999</v>
      </c>
      <c r="I8" s="1" t="s">
        <v>380</v>
      </c>
      <c r="K8" s="1">
        <v>258.00799999999998</v>
      </c>
      <c r="L8" s="1" t="s">
        <v>372</v>
      </c>
    </row>
    <row r="9" spans="1:12" x14ac:dyDescent="0.35">
      <c r="A9" s="1">
        <v>8</v>
      </c>
      <c r="B9" s="1">
        <v>2012.952</v>
      </c>
      <c r="C9" s="1" t="s">
        <v>381</v>
      </c>
      <c r="E9" s="1">
        <v>59.551000000000002</v>
      </c>
      <c r="F9" s="1" t="s">
        <v>381</v>
      </c>
      <c r="G9" s="3"/>
      <c r="H9" s="1">
        <v>216.453</v>
      </c>
      <c r="I9" s="1" t="s">
        <v>382</v>
      </c>
      <c r="K9" s="1">
        <v>261.55900000000003</v>
      </c>
      <c r="L9" s="1" t="s">
        <v>374</v>
      </c>
    </row>
    <row r="10" spans="1:12" x14ac:dyDescent="0.35">
      <c r="A10" s="1">
        <v>8</v>
      </c>
      <c r="B10" s="1">
        <v>1991.72</v>
      </c>
      <c r="C10" s="1" t="s">
        <v>383</v>
      </c>
      <c r="E10" s="1">
        <v>63.505000000000003</v>
      </c>
      <c r="F10" s="1" t="s">
        <v>383</v>
      </c>
      <c r="G10" s="3"/>
      <c r="H10" s="1" t="s">
        <v>62</v>
      </c>
      <c r="I10" s="1" t="s">
        <v>312</v>
      </c>
      <c r="K10" s="1">
        <v>252.036</v>
      </c>
      <c r="L10" s="1" t="s">
        <v>374</v>
      </c>
    </row>
    <row r="11" spans="1:12" x14ac:dyDescent="0.35">
      <c r="A11" s="1">
        <v>8</v>
      </c>
      <c r="B11" s="1">
        <v>2008.769</v>
      </c>
      <c r="C11" s="1" t="s">
        <v>384</v>
      </c>
      <c r="E11" s="1">
        <v>70.706999999999994</v>
      </c>
      <c r="F11" s="1" t="s">
        <v>384</v>
      </c>
      <c r="G11" s="3"/>
      <c r="H11" s="1">
        <v>196.023</v>
      </c>
      <c r="I11" s="1" t="s">
        <v>385</v>
      </c>
      <c r="K11" s="1">
        <v>230.23500000000001</v>
      </c>
      <c r="L11" s="1" t="s">
        <v>374</v>
      </c>
    </row>
    <row r="12" spans="1:12" x14ac:dyDescent="0.35">
      <c r="A12" s="1">
        <v>8</v>
      </c>
      <c r="B12" s="1">
        <v>1955.2349999999999</v>
      </c>
      <c r="C12" s="1" t="s">
        <v>386</v>
      </c>
      <c r="E12" s="1">
        <v>68.106999999999999</v>
      </c>
      <c r="F12" s="1" t="s">
        <v>386</v>
      </c>
      <c r="G12" s="3"/>
      <c r="H12" s="1">
        <v>220.78299999999999</v>
      </c>
      <c r="I12" s="1" t="s">
        <v>387</v>
      </c>
      <c r="K12" s="1" t="s">
        <v>62</v>
      </c>
      <c r="L12" s="1" t="s">
        <v>376</v>
      </c>
    </row>
    <row r="13" spans="1:12" x14ac:dyDescent="0.35">
      <c r="A13" s="1">
        <v>8</v>
      </c>
      <c r="B13" s="1">
        <v>2005.127</v>
      </c>
      <c r="C13" s="1" t="s">
        <v>388</v>
      </c>
      <c r="E13" s="1">
        <v>66.706000000000003</v>
      </c>
      <c r="F13" s="1" t="s">
        <v>388</v>
      </c>
      <c r="G13" s="3"/>
      <c r="H13" s="1">
        <v>244.05099999999999</v>
      </c>
      <c r="I13" s="1" t="s">
        <v>389</v>
      </c>
      <c r="K13" s="1" t="s">
        <v>62</v>
      </c>
      <c r="L13" s="1" t="s">
        <v>376</v>
      </c>
    </row>
    <row r="14" spans="1:12" x14ac:dyDescent="0.35">
      <c r="A14" s="1">
        <v>8</v>
      </c>
      <c r="B14" s="1">
        <v>1945.364</v>
      </c>
      <c r="C14" s="1" t="s">
        <v>390</v>
      </c>
      <c r="E14" s="1">
        <v>66.975999999999999</v>
      </c>
      <c r="F14" s="1" t="s">
        <v>390</v>
      </c>
      <c r="H14" s="1">
        <v>201.00200000000001</v>
      </c>
      <c r="I14" s="1" t="s">
        <v>391</v>
      </c>
      <c r="K14" s="1" t="s">
        <v>62</v>
      </c>
      <c r="L14" s="1" t="s">
        <v>376</v>
      </c>
    </row>
    <row r="15" spans="1:12" x14ac:dyDescent="0.35">
      <c r="A15" s="1">
        <v>8</v>
      </c>
      <c r="B15" s="1">
        <v>2008.82</v>
      </c>
      <c r="C15" s="1" t="s">
        <v>392</v>
      </c>
      <c r="E15" s="1">
        <v>60.069000000000003</v>
      </c>
      <c r="F15" s="1" t="s">
        <v>392</v>
      </c>
      <c r="H15" s="1">
        <v>188.096</v>
      </c>
      <c r="I15" s="1" t="s">
        <v>393</v>
      </c>
      <c r="K15" s="1">
        <v>281.11399999999998</v>
      </c>
      <c r="L15" s="1" t="s">
        <v>378</v>
      </c>
    </row>
    <row r="16" spans="1:12" x14ac:dyDescent="0.35">
      <c r="A16" s="1">
        <v>8</v>
      </c>
      <c r="B16" s="1">
        <v>1883.818</v>
      </c>
      <c r="C16" s="1" t="s">
        <v>394</v>
      </c>
      <c r="E16" s="1">
        <v>70.875</v>
      </c>
      <c r="F16" s="1" t="s">
        <v>394</v>
      </c>
      <c r="H16" s="1">
        <v>201.804</v>
      </c>
      <c r="I16" s="1" t="s">
        <v>395</v>
      </c>
      <c r="K16" s="1">
        <v>271.47199999999998</v>
      </c>
      <c r="L16" s="1" t="s">
        <v>378</v>
      </c>
    </row>
    <row r="17" spans="1:12" x14ac:dyDescent="0.35">
      <c r="A17" s="2">
        <v>9</v>
      </c>
      <c r="B17" s="2">
        <v>2086.433</v>
      </c>
      <c r="C17" s="2" t="s">
        <v>396</v>
      </c>
      <c r="D17" s="2"/>
      <c r="E17" s="2">
        <v>61.258000000000003</v>
      </c>
      <c r="F17" s="2" t="s">
        <v>396</v>
      </c>
      <c r="G17" s="2">
        <v>9</v>
      </c>
      <c r="H17" s="2">
        <v>200.10599999999999</v>
      </c>
      <c r="I17" s="2" t="s">
        <v>397</v>
      </c>
      <c r="K17" s="1">
        <v>229.49100000000001</v>
      </c>
      <c r="L17" s="1" t="s">
        <v>378</v>
      </c>
    </row>
    <row r="18" spans="1:12" x14ac:dyDescent="0.35">
      <c r="B18" s="1">
        <f>AVERAGE(B3:B17)</f>
        <v>1982.7226000000001</v>
      </c>
      <c r="E18" s="1">
        <f>AVERAGE(E3:E17)</f>
        <v>66.778066666666675</v>
      </c>
      <c r="H18" s="1">
        <f>AVERAGE(H3:H17)</f>
        <v>209.47821428571427</v>
      </c>
      <c r="K18" s="1">
        <v>226.179</v>
      </c>
      <c r="L18" s="1" t="s">
        <v>380</v>
      </c>
    </row>
    <row r="19" spans="1:12" x14ac:dyDescent="0.35">
      <c r="B19" s="1">
        <f>STDEV(B3:B17)</f>
        <v>51.943426616711726</v>
      </c>
      <c r="E19" s="1">
        <f>STDEV(E3:E17)</f>
        <v>4.7301571925958923</v>
      </c>
      <c r="H19" s="1">
        <f>STDEV(H3:H17)</f>
        <v>16.77848437355491</v>
      </c>
      <c r="K19" s="1">
        <v>237.304</v>
      </c>
      <c r="L19" s="1" t="s">
        <v>380</v>
      </c>
    </row>
    <row r="20" spans="1:12" x14ac:dyDescent="0.35">
      <c r="B20" s="1">
        <f>COUNT(B3:B17)</f>
        <v>15</v>
      </c>
      <c r="E20" s="1">
        <f>COUNT(E3:E17)</f>
        <v>15</v>
      </c>
      <c r="H20" s="1">
        <f>COUNT(H3:H17)</f>
        <v>14</v>
      </c>
      <c r="K20" s="1">
        <v>229.14</v>
      </c>
      <c r="L20" s="1" t="s">
        <v>380</v>
      </c>
    </row>
    <row r="21" spans="1:12" x14ac:dyDescent="0.35">
      <c r="K21" s="1">
        <v>237.53899999999999</v>
      </c>
      <c r="L21" s="1" t="s">
        <v>382</v>
      </c>
    </row>
    <row r="22" spans="1:12" x14ac:dyDescent="0.35">
      <c r="K22" s="1">
        <v>241.53100000000001</v>
      </c>
      <c r="L22" s="1" t="s">
        <v>382</v>
      </c>
    </row>
    <row r="23" spans="1:12" x14ac:dyDescent="0.35">
      <c r="K23" s="1">
        <v>221.11099999999999</v>
      </c>
      <c r="L23" s="1" t="s">
        <v>382</v>
      </c>
    </row>
    <row r="24" spans="1:12" x14ac:dyDescent="0.35">
      <c r="K24" s="1">
        <v>289.62400000000002</v>
      </c>
      <c r="L24" s="1" t="s">
        <v>312</v>
      </c>
    </row>
    <row r="25" spans="1:12" x14ac:dyDescent="0.35">
      <c r="K25" s="1">
        <v>256.19499999999999</v>
      </c>
      <c r="L25" s="1" t="s">
        <v>312</v>
      </c>
    </row>
    <row r="26" spans="1:12" x14ac:dyDescent="0.35">
      <c r="G26" s="3"/>
      <c r="K26" s="1">
        <v>243.20599999999999</v>
      </c>
      <c r="L26" s="1" t="s">
        <v>312</v>
      </c>
    </row>
    <row r="27" spans="1:12" x14ac:dyDescent="0.35">
      <c r="G27" s="3"/>
      <c r="K27" s="1">
        <v>248.29</v>
      </c>
      <c r="L27" s="1" t="s">
        <v>385</v>
      </c>
    </row>
    <row r="28" spans="1:12" x14ac:dyDescent="0.35">
      <c r="K28" s="1">
        <v>242.405</v>
      </c>
      <c r="L28" s="1" t="s">
        <v>385</v>
      </c>
    </row>
    <row r="29" spans="1:12" x14ac:dyDescent="0.35">
      <c r="K29" s="1">
        <v>240.13300000000001</v>
      </c>
      <c r="L29" s="1" t="s">
        <v>385</v>
      </c>
    </row>
    <row r="30" spans="1:12" x14ac:dyDescent="0.35">
      <c r="K30" s="1">
        <v>267.15199999999999</v>
      </c>
      <c r="L30" s="1" t="s">
        <v>387</v>
      </c>
    </row>
    <row r="31" spans="1:12" x14ac:dyDescent="0.35">
      <c r="K31" s="1">
        <v>259.67700000000002</v>
      </c>
      <c r="L31" s="1" t="s">
        <v>387</v>
      </c>
    </row>
    <row r="32" spans="1:12" x14ac:dyDescent="0.35">
      <c r="G32" s="3"/>
      <c r="K32" s="1">
        <v>241.661</v>
      </c>
      <c r="L32" s="1" t="s">
        <v>387</v>
      </c>
    </row>
    <row r="33" spans="7:12" x14ac:dyDescent="0.35">
      <c r="G33" s="3"/>
      <c r="K33" s="1">
        <v>244.166</v>
      </c>
      <c r="L33" s="1" t="s">
        <v>389</v>
      </c>
    </row>
    <row r="34" spans="7:12" x14ac:dyDescent="0.35">
      <c r="G34" s="3"/>
      <c r="K34" s="1">
        <v>246.07300000000001</v>
      </c>
      <c r="L34" s="1" t="s">
        <v>389</v>
      </c>
    </row>
    <row r="35" spans="7:12" x14ac:dyDescent="0.35">
      <c r="G35" s="3"/>
      <c r="K35" s="1">
        <v>241.00800000000001</v>
      </c>
      <c r="L35" s="1" t="s">
        <v>389</v>
      </c>
    </row>
    <row r="36" spans="7:12" x14ac:dyDescent="0.35">
      <c r="G36" s="3"/>
      <c r="K36" s="1">
        <v>240.27699999999999</v>
      </c>
      <c r="L36" s="1" t="s">
        <v>391</v>
      </c>
    </row>
    <row r="37" spans="7:12" x14ac:dyDescent="0.35">
      <c r="G37" s="3"/>
      <c r="K37" s="1">
        <v>233.566</v>
      </c>
      <c r="L37" s="1" t="s">
        <v>391</v>
      </c>
    </row>
    <row r="38" spans="7:12" x14ac:dyDescent="0.35">
      <c r="G38" s="3"/>
      <c r="K38" s="1">
        <v>226.27600000000001</v>
      </c>
      <c r="L38" s="1" t="s">
        <v>391</v>
      </c>
    </row>
    <row r="39" spans="7:12" x14ac:dyDescent="0.35">
      <c r="G39" s="3"/>
      <c r="K39" s="1">
        <v>263.06799999999998</v>
      </c>
      <c r="L39" s="1" t="s">
        <v>393</v>
      </c>
    </row>
    <row r="40" spans="7:12" x14ac:dyDescent="0.35">
      <c r="G40" s="3"/>
      <c r="K40" s="1">
        <v>248.244</v>
      </c>
      <c r="L40" s="1" t="s">
        <v>393</v>
      </c>
    </row>
    <row r="41" spans="7:12" x14ac:dyDescent="0.35">
      <c r="G41" s="3"/>
      <c r="K41" s="1">
        <v>246.45699999999999</v>
      </c>
      <c r="L41" s="1" t="s">
        <v>393</v>
      </c>
    </row>
    <row r="42" spans="7:12" x14ac:dyDescent="0.35">
      <c r="K42" s="1">
        <v>242.90899999999999</v>
      </c>
      <c r="L42" s="1" t="s">
        <v>395</v>
      </c>
    </row>
    <row r="43" spans="7:12" x14ac:dyDescent="0.35">
      <c r="K43" s="1">
        <v>263.09699999999998</v>
      </c>
      <c r="L43" s="1" t="s">
        <v>395</v>
      </c>
    </row>
    <row r="44" spans="7:12" x14ac:dyDescent="0.35">
      <c r="K44" s="1">
        <v>242.82499999999999</v>
      </c>
      <c r="L44" s="1" t="s">
        <v>395</v>
      </c>
    </row>
    <row r="45" spans="7:12" x14ac:dyDescent="0.35">
      <c r="K45" s="2">
        <v>269.26799999999997</v>
      </c>
      <c r="L45" s="2" t="s">
        <v>397</v>
      </c>
    </row>
    <row r="46" spans="7:12" x14ac:dyDescent="0.35">
      <c r="K46" s="2">
        <v>281.178</v>
      </c>
      <c r="L46" s="2" t="s">
        <v>397</v>
      </c>
    </row>
    <row r="47" spans="7:12" x14ac:dyDescent="0.35">
      <c r="K47" s="2">
        <v>306.041</v>
      </c>
      <c r="L47" s="2" t="s">
        <v>397</v>
      </c>
    </row>
    <row r="48" spans="7:12" x14ac:dyDescent="0.35">
      <c r="K48" s="1">
        <f>AVERAGE(K12:K47)</f>
        <v>250.23263636363635</v>
      </c>
    </row>
    <row r="49" spans="11:11" x14ac:dyDescent="0.35">
      <c r="K49" s="1">
        <f>STDEV(K12:K47)</f>
        <v>19.64100979108855</v>
      </c>
    </row>
    <row r="50" spans="11:11" x14ac:dyDescent="0.35">
      <c r="K50" s="1">
        <f>COUNT(K12:K47)</f>
        <v>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B07B7-E4E1-4926-B309-D94BD98BE143}">
  <dimension ref="A1:L50"/>
  <sheetViews>
    <sheetView workbookViewId="0"/>
  </sheetViews>
  <sheetFormatPr defaultColWidth="8.9296875" defaultRowHeight="13.5" x14ac:dyDescent="0.35"/>
  <cols>
    <col min="1" max="1" width="11.3984375" style="1" bestFit="1" customWidth="1"/>
    <col min="2" max="2" width="11.73046875" style="1" bestFit="1" customWidth="1"/>
    <col min="3" max="3" width="38.46484375" style="1" bestFit="1" customWidth="1"/>
    <col min="4" max="4" width="8.9296875" style="1"/>
    <col min="5" max="5" width="11.73046875" style="1" bestFit="1" customWidth="1"/>
    <col min="6" max="6" width="38.46484375" style="1" bestFit="1" customWidth="1"/>
    <col min="7" max="7" width="8.9296875" style="1"/>
    <col min="8" max="8" width="9.796875" style="1" bestFit="1" customWidth="1"/>
    <col min="9" max="9" width="38.46484375" style="1" bestFit="1" customWidth="1"/>
    <col min="10" max="10" width="8.9296875" style="1"/>
    <col min="11" max="11" width="15" style="1" bestFit="1" customWidth="1"/>
    <col min="12" max="12" width="38.46484375" style="1" bestFit="1" customWidth="1"/>
    <col min="13" max="16384" width="8.9296875" style="1"/>
  </cols>
  <sheetData>
    <row r="1" spans="1:12" x14ac:dyDescent="0.35">
      <c r="A1" s="1" t="s">
        <v>192</v>
      </c>
    </row>
    <row r="2" spans="1:12" x14ac:dyDescent="0.35">
      <c r="A2" s="1" t="s">
        <v>63</v>
      </c>
      <c r="B2" s="1" t="s">
        <v>246</v>
      </c>
      <c r="E2" s="1" t="s">
        <v>1</v>
      </c>
      <c r="H2" s="1" t="s">
        <v>2</v>
      </c>
      <c r="K2" s="1" t="s">
        <v>3</v>
      </c>
    </row>
    <row r="3" spans="1:12" x14ac:dyDescent="0.35">
      <c r="A3" s="2">
        <v>8</v>
      </c>
      <c r="B3" s="2">
        <v>2206.9180000000001</v>
      </c>
      <c r="C3" s="2" t="s">
        <v>398</v>
      </c>
      <c r="D3" s="2"/>
      <c r="E3" s="2">
        <v>39.274000000000001</v>
      </c>
      <c r="F3" s="2" t="s">
        <v>398</v>
      </c>
      <c r="G3" s="2"/>
      <c r="H3" s="2">
        <v>187.80799999999999</v>
      </c>
      <c r="I3" s="2" t="s">
        <v>399</v>
      </c>
      <c r="K3" s="1">
        <v>221.226</v>
      </c>
      <c r="L3" s="1" t="s">
        <v>400</v>
      </c>
    </row>
    <row r="4" spans="1:12" x14ac:dyDescent="0.35">
      <c r="A4" s="1">
        <v>8</v>
      </c>
      <c r="B4" s="1">
        <v>2181.8449999999998</v>
      </c>
      <c r="C4" s="1" t="s">
        <v>401</v>
      </c>
      <c r="E4" s="1">
        <v>39.298999999999999</v>
      </c>
      <c r="F4" s="1" t="s">
        <v>401</v>
      </c>
      <c r="H4" s="1">
        <v>159.113</v>
      </c>
      <c r="I4" s="1" t="s">
        <v>402</v>
      </c>
      <c r="K4" s="1">
        <v>222.036</v>
      </c>
      <c r="L4" s="1" t="s">
        <v>400</v>
      </c>
    </row>
    <row r="5" spans="1:12" x14ac:dyDescent="0.35">
      <c r="A5" s="1">
        <v>8</v>
      </c>
      <c r="B5" s="1">
        <v>2066.8069999999998</v>
      </c>
      <c r="C5" s="1" t="s">
        <v>403</v>
      </c>
      <c r="E5" s="1">
        <v>47.834000000000003</v>
      </c>
      <c r="F5" s="1" t="s">
        <v>403</v>
      </c>
      <c r="H5" s="1">
        <v>194.209</v>
      </c>
      <c r="I5" s="1" t="s">
        <v>404</v>
      </c>
      <c r="K5" s="1">
        <v>214.05799999999999</v>
      </c>
      <c r="L5" s="1" t="s">
        <v>400</v>
      </c>
    </row>
    <row r="6" spans="1:12" x14ac:dyDescent="0.35">
      <c r="A6" s="1">
        <v>8</v>
      </c>
      <c r="B6" s="1">
        <v>2121.1909999999998</v>
      </c>
      <c r="C6" s="1" t="s">
        <v>405</v>
      </c>
      <c r="E6" s="1">
        <v>38.340000000000003</v>
      </c>
      <c r="F6" s="1" t="s">
        <v>405</v>
      </c>
      <c r="H6" s="1">
        <v>180.51</v>
      </c>
      <c r="I6" s="1" t="s">
        <v>406</v>
      </c>
      <c r="K6" s="2">
        <v>218</v>
      </c>
      <c r="L6" s="2" t="s">
        <v>399</v>
      </c>
    </row>
    <row r="7" spans="1:12" x14ac:dyDescent="0.35">
      <c r="A7" s="1">
        <v>8</v>
      </c>
      <c r="B7" s="1">
        <v>2060.7289999999998</v>
      </c>
      <c r="C7" s="1" t="s">
        <v>407</v>
      </c>
      <c r="E7" s="1">
        <v>49.375</v>
      </c>
      <c r="F7" s="1" t="s">
        <v>407</v>
      </c>
      <c r="H7" s="1">
        <v>199.642</v>
      </c>
      <c r="I7" s="1" t="s">
        <v>408</v>
      </c>
      <c r="K7" s="2">
        <v>210</v>
      </c>
      <c r="L7" s="2" t="s">
        <v>399</v>
      </c>
    </row>
    <row r="8" spans="1:12" x14ac:dyDescent="0.35">
      <c r="A8" s="1">
        <v>8</v>
      </c>
      <c r="B8" s="1">
        <v>2059.4810000000002</v>
      </c>
      <c r="C8" s="1" t="s">
        <v>409</v>
      </c>
      <c r="E8" s="1">
        <v>45.795999999999999</v>
      </c>
      <c r="F8" s="1" t="s">
        <v>409</v>
      </c>
      <c r="H8" s="1">
        <v>206.34899999999999</v>
      </c>
      <c r="I8" s="1" t="s">
        <v>410</v>
      </c>
      <c r="K8" s="2">
        <v>200.04</v>
      </c>
      <c r="L8" s="2" t="s">
        <v>399</v>
      </c>
    </row>
    <row r="9" spans="1:12" x14ac:dyDescent="0.35">
      <c r="A9" s="1">
        <v>8</v>
      </c>
      <c r="B9" s="1">
        <v>2062.3989999999999</v>
      </c>
      <c r="C9" s="1" t="s">
        <v>411</v>
      </c>
      <c r="E9" s="1">
        <v>47.96</v>
      </c>
      <c r="F9" s="1" t="s">
        <v>411</v>
      </c>
      <c r="H9" s="1">
        <v>190.31800000000001</v>
      </c>
      <c r="I9" s="1" t="s">
        <v>412</v>
      </c>
      <c r="K9" s="1">
        <v>217.113</v>
      </c>
      <c r="L9" s="1" t="s">
        <v>402</v>
      </c>
    </row>
    <row r="10" spans="1:12" x14ac:dyDescent="0.35">
      <c r="A10" s="1">
        <v>8</v>
      </c>
      <c r="B10" s="1">
        <v>2089.6210000000001</v>
      </c>
      <c r="C10" s="1" t="s">
        <v>413</v>
      </c>
      <c r="E10" s="1">
        <v>43.32</v>
      </c>
      <c r="F10" s="1" t="s">
        <v>413</v>
      </c>
      <c r="H10" s="1">
        <v>226.559</v>
      </c>
      <c r="I10" s="1" t="s">
        <v>414</v>
      </c>
      <c r="K10" s="1">
        <v>214.00200000000001</v>
      </c>
      <c r="L10" s="1" t="s">
        <v>402</v>
      </c>
    </row>
    <row r="11" spans="1:12" x14ac:dyDescent="0.35">
      <c r="A11" s="1">
        <v>8</v>
      </c>
      <c r="B11" s="1">
        <v>2017.923</v>
      </c>
      <c r="C11" s="1" t="s">
        <v>415</v>
      </c>
      <c r="E11" s="1">
        <v>56.825000000000003</v>
      </c>
      <c r="F11" s="1" t="s">
        <v>415</v>
      </c>
      <c r="H11" s="1">
        <v>182.483</v>
      </c>
      <c r="I11" s="1" t="s">
        <v>416</v>
      </c>
      <c r="K11" s="1">
        <v>205.15600000000001</v>
      </c>
      <c r="L11" s="1" t="s">
        <v>402</v>
      </c>
    </row>
    <row r="12" spans="1:12" x14ac:dyDescent="0.35">
      <c r="A12" s="1">
        <v>8</v>
      </c>
      <c r="B12" s="1">
        <v>2088.942</v>
      </c>
      <c r="C12" s="1" t="s">
        <v>417</v>
      </c>
      <c r="E12" s="1">
        <v>41.286999999999999</v>
      </c>
      <c r="F12" s="1" t="s">
        <v>417</v>
      </c>
      <c r="H12" s="1">
        <v>197.12200000000001</v>
      </c>
      <c r="I12" s="1" t="s">
        <v>418</v>
      </c>
      <c r="K12" s="1" t="s">
        <v>62</v>
      </c>
      <c r="L12" s="1" t="s">
        <v>404</v>
      </c>
    </row>
    <row r="13" spans="1:12" x14ac:dyDescent="0.35">
      <c r="A13" s="1">
        <v>8</v>
      </c>
      <c r="B13" s="1">
        <v>2084.7869999999998</v>
      </c>
      <c r="C13" s="1" t="s">
        <v>419</v>
      </c>
      <c r="E13" s="1">
        <v>42.311999999999998</v>
      </c>
      <c r="F13" s="1" t="s">
        <v>419</v>
      </c>
      <c r="H13" s="1">
        <v>190.066</v>
      </c>
      <c r="I13" s="1" t="s">
        <v>420</v>
      </c>
      <c r="K13" s="1" t="s">
        <v>62</v>
      </c>
      <c r="L13" s="1" t="s">
        <v>404</v>
      </c>
    </row>
    <row r="14" spans="1:12" x14ac:dyDescent="0.35">
      <c r="A14" s="1">
        <v>8</v>
      </c>
      <c r="B14" s="1">
        <v>2173.6469999999999</v>
      </c>
      <c r="C14" s="1" t="s">
        <v>421</v>
      </c>
      <c r="E14" s="1">
        <v>44.203000000000003</v>
      </c>
      <c r="F14" s="1" t="s">
        <v>421</v>
      </c>
      <c r="H14" s="1">
        <v>209.459</v>
      </c>
      <c r="I14" s="1" t="s">
        <v>422</v>
      </c>
      <c r="K14" s="1" t="s">
        <v>62</v>
      </c>
      <c r="L14" s="1" t="s">
        <v>404</v>
      </c>
    </row>
    <row r="15" spans="1:12" x14ac:dyDescent="0.35">
      <c r="A15" s="1">
        <v>8</v>
      </c>
      <c r="B15" s="1">
        <v>2074.3739999999998</v>
      </c>
      <c r="C15" s="1" t="s">
        <v>423</v>
      </c>
      <c r="E15" s="1">
        <v>39.011000000000003</v>
      </c>
      <c r="F15" s="1" t="s">
        <v>423</v>
      </c>
      <c r="H15" s="1">
        <v>177.24799999999999</v>
      </c>
      <c r="I15" s="1" t="s">
        <v>424</v>
      </c>
      <c r="K15" s="1">
        <v>222.92599999999999</v>
      </c>
      <c r="L15" s="1" t="s">
        <v>406</v>
      </c>
    </row>
    <row r="16" spans="1:12" x14ac:dyDescent="0.35">
      <c r="A16" s="1">
        <v>8</v>
      </c>
      <c r="B16" s="1">
        <v>2111.0149999999999</v>
      </c>
      <c r="C16" s="1" t="s">
        <v>425</v>
      </c>
      <c r="E16" s="1">
        <v>38.851999999999997</v>
      </c>
      <c r="F16" s="1" t="s">
        <v>425</v>
      </c>
      <c r="H16" s="1">
        <v>190.07400000000001</v>
      </c>
      <c r="I16" s="1" t="s">
        <v>426</v>
      </c>
      <c r="K16" s="1">
        <v>207.63399999999999</v>
      </c>
      <c r="L16" s="1" t="s">
        <v>406</v>
      </c>
    </row>
    <row r="17" spans="1:12" x14ac:dyDescent="0.35">
      <c r="A17" s="1">
        <v>8</v>
      </c>
      <c r="B17" s="1">
        <v>2161.4609999999998</v>
      </c>
      <c r="C17" s="1" t="s">
        <v>427</v>
      </c>
      <c r="E17" s="1">
        <v>44.19</v>
      </c>
      <c r="F17" s="1" t="s">
        <v>427</v>
      </c>
      <c r="H17" s="1">
        <v>200.489</v>
      </c>
      <c r="I17" s="1" t="s">
        <v>400</v>
      </c>
      <c r="K17" s="1">
        <v>201.249</v>
      </c>
      <c r="L17" s="1" t="s">
        <v>406</v>
      </c>
    </row>
    <row r="18" spans="1:12" x14ac:dyDescent="0.35">
      <c r="B18" s="1">
        <f>AVERAGE(B3:B17)</f>
        <v>2104.0759999999996</v>
      </c>
      <c r="E18" s="1">
        <f t="shared" ref="E18" si="0">AVERAGE(E3:E17)</f>
        <v>43.858533333333327</v>
      </c>
      <c r="H18" s="1">
        <f>AVERAGE(H3:H17)</f>
        <v>192.76326666666665</v>
      </c>
      <c r="K18" s="1" t="s">
        <v>62</v>
      </c>
      <c r="L18" s="1" t="s">
        <v>408</v>
      </c>
    </row>
    <row r="19" spans="1:12" x14ac:dyDescent="0.35">
      <c r="B19" s="1">
        <f>STDEV(B3:B17)</f>
        <v>54.252686158646291</v>
      </c>
      <c r="E19" s="1">
        <f t="shared" ref="E19:H19" si="1">STDEV(E3:E17)</f>
        <v>5.1080423544875382</v>
      </c>
      <c r="H19" s="1">
        <f t="shared" si="1"/>
        <v>15.60104313118044</v>
      </c>
      <c r="K19" s="1" t="s">
        <v>62</v>
      </c>
      <c r="L19" s="1" t="s">
        <v>408</v>
      </c>
    </row>
    <row r="20" spans="1:12" x14ac:dyDescent="0.35">
      <c r="B20" s="1">
        <f>COUNT(B3:B17)</f>
        <v>15</v>
      </c>
      <c r="E20" s="1">
        <f t="shared" ref="E20:H20" si="2">COUNT(E3:E17)</f>
        <v>15</v>
      </c>
      <c r="H20" s="1">
        <f t="shared" si="2"/>
        <v>15</v>
      </c>
      <c r="K20" s="1" t="s">
        <v>62</v>
      </c>
      <c r="L20" s="1" t="s">
        <v>408</v>
      </c>
    </row>
    <row r="21" spans="1:12" x14ac:dyDescent="0.35">
      <c r="K21" s="1">
        <v>220.00899999999999</v>
      </c>
      <c r="L21" s="1" t="s">
        <v>410</v>
      </c>
    </row>
    <row r="22" spans="1:12" x14ac:dyDescent="0.35">
      <c r="K22" s="1">
        <v>231.00899999999999</v>
      </c>
      <c r="L22" s="1" t="s">
        <v>410</v>
      </c>
    </row>
    <row r="23" spans="1:12" x14ac:dyDescent="0.35">
      <c r="K23" s="1">
        <v>202</v>
      </c>
      <c r="L23" s="1" t="s">
        <v>410</v>
      </c>
    </row>
    <row r="24" spans="1:12" x14ac:dyDescent="0.35">
      <c r="K24" s="1">
        <v>235</v>
      </c>
      <c r="L24" s="1" t="s">
        <v>412</v>
      </c>
    </row>
    <row r="25" spans="1:12" x14ac:dyDescent="0.35">
      <c r="K25" s="1">
        <v>219.02099999999999</v>
      </c>
      <c r="L25" s="1" t="s">
        <v>412</v>
      </c>
    </row>
    <row r="26" spans="1:12" x14ac:dyDescent="0.35">
      <c r="K26" s="1">
        <v>218.03700000000001</v>
      </c>
      <c r="L26" s="1" t="s">
        <v>412</v>
      </c>
    </row>
    <row r="27" spans="1:12" x14ac:dyDescent="0.35">
      <c r="K27" s="1">
        <v>229.95699999999999</v>
      </c>
      <c r="L27" s="1" t="s">
        <v>416</v>
      </c>
    </row>
    <row r="28" spans="1:12" x14ac:dyDescent="0.35">
      <c r="K28" s="1">
        <v>215.64099999999999</v>
      </c>
      <c r="L28" s="1" t="s">
        <v>416</v>
      </c>
    </row>
    <row r="29" spans="1:12" x14ac:dyDescent="0.35">
      <c r="K29" s="1">
        <v>249.369</v>
      </c>
      <c r="L29" s="1" t="s">
        <v>416</v>
      </c>
    </row>
    <row r="30" spans="1:12" x14ac:dyDescent="0.35">
      <c r="K30" s="1">
        <v>250.072</v>
      </c>
      <c r="L30" s="1" t="s">
        <v>418</v>
      </c>
    </row>
    <row r="31" spans="1:12" x14ac:dyDescent="0.35">
      <c r="K31" s="1">
        <v>247.202</v>
      </c>
      <c r="L31" s="1" t="s">
        <v>418</v>
      </c>
    </row>
    <row r="32" spans="1:12" x14ac:dyDescent="0.35">
      <c r="K32" s="1">
        <v>259.27800000000002</v>
      </c>
      <c r="L32" s="1" t="s">
        <v>418</v>
      </c>
    </row>
    <row r="33" spans="11:12" x14ac:dyDescent="0.35">
      <c r="K33" s="1">
        <v>262.048</v>
      </c>
      <c r="L33" s="1" t="s">
        <v>414</v>
      </c>
    </row>
    <row r="34" spans="11:12" x14ac:dyDescent="0.35">
      <c r="K34" s="1">
        <v>256.56400000000002</v>
      </c>
      <c r="L34" s="1" t="s">
        <v>414</v>
      </c>
    </row>
    <row r="35" spans="11:12" x14ac:dyDescent="0.35">
      <c r="K35" s="1">
        <v>246.65799999999999</v>
      </c>
      <c r="L35" s="1" t="s">
        <v>414</v>
      </c>
    </row>
    <row r="36" spans="11:12" x14ac:dyDescent="0.35">
      <c r="K36" s="1">
        <v>246.733</v>
      </c>
      <c r="L36" s="1" t="s">
        <v>420</v>
      </c>
    </row>
    <row r="37" spans="11:12" x14ac:dyDescent="0.35">
      <c r="K37" s="1">
        <v>220.44499999999999</v>
      </c>
      <c r="L37" s="1" t="s">
        <v>420</v>
      </c>
    </row>
    <row r="38" spans="11:12" x14ac:dyDescent="0.35">
      <c r="K38" s="1">
        <v>212.15100000000001</v>
      </c>
      <c r="L38" s="1" t="s">
        <v>420</v>
      </c>
    </row>
    <row r="39" spans="11:12" x14ac:dyDescent="0.35">
      <c r="K39" s="1">
        <v>252.67</v>
      </c>
      <c r="L39" s="1" t="s">
        <v>422</v>
      </c>
    </row>
    <row r="40" spans="11:12" x14ac:dyDescent="0.35">
      <c r="K40" s="1">
        <v>238.60599999999999</v>
      </c>
      <c r="L40" s="1" t="s">
        <v>422</v>
      </c>
    </row>
    <row r="41" spans="11:12" x14ac:dyDescent="0.35">
      <c r="K41" s="1">
        <v>240.10400000000001</v>
      </c>
      <c r="L41" s="1" t="s">
        <v>422</v>
      </c>
    </row>
    <row r="42" spans="11:12" x14ac:dyDescent="0.35">
      <c r="K42" s="1">
        <v>247.202</v>
      </c>
      <c r="L42" s="1" t="s">
        <v>424</v>
      </c>
    </row>
    <row r="43" spans="11:12" x14ac:dyDescent="0.35">
      <c r="K43" s="1">
        <v>224.00899999999999</v>
      </c>
      <c r="L43" s="1" t="s">
        <v>424</v>
      </c>
    </row>
    <row r="44" spans="11:12" x14ac:dyDescent="0.35">
      <c r="K44" s="1">
        <v>204.00200000000001</v>
      </c>
      <c r="L44" s="1" t="s">
        <v>424</v>
      </c>
    </row>
    <row r="45" spans="11:12" x14ac:dyDescent="0.35">
      <c r="K45" s="1">
        <v>230.82499999999999</v>
      </c>
      <c r="L45" s="1" t="s">
        <v>426</v>
      </c>
    </row>
    <row r="46" spans="11:12" x14ac:dyDescent="0.35">
      <c r="K46" s="1">
        <v>220.792</v>
      </c>
      <c r="L46" s="1" t="s">
        <v>426</v>
      </c>
    </row>
    <row r="47" spans="11:12" x14ac:dyDescent="0.35">
      <c r="K47" s="1">
        <v>219.96600000000001</v>
      </c>
      <c r="L47" s="1" t="s">
        <v>426</v>
      </c>
    </row>
    <row r="48" spans="11:12" x14ac:dyDescent="0.35">
      <c r="K48" s="1">
        <f>AVERAGE(K3:K47)</f>
        <v>226.99512820512822</v>
      </c>
    </row>
    <row r="49" spans="11:11" x14ac:dyDescent="0.35">
      <c r="K49" s="1">
        <f>STDEV(K3:K47)</f>
        <v>17.618018178437737</v>
      </c>
    </row>
    <row r="50" spans="11:11" x14ac:dyDescent="0.35">
      <c r="K50" s="1">
        <f>COUNT(K3:K47)</f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wt 6-7 s</vt:lpstr>
      <vt:lpstr>MO 6-7 s</vt:lpstr>
      <vt:lpstr>d5d5 6-7 s</vt:lpstr>
      <vt:lpstr>d3d5 6-7 s</vt:lpstr>
      <vt:lpstr>d3d3 6-7 s</vt:lpstr>
      <vt:lpstr>wt 8-9 s</vt:lpstr>
      <vt:lpstr>MO 8-9 s</vt:lpstr>
      <vt:lpstr>d5d5 8-9 s</vt:lpstr>
      <vt:lpstr>d3d5 8-9 s</vt:lpstr>
      <vt:lpstr>d3d3 8-9 s</vt:lpstr>
      <vt:lpstr>wt 10-11 s</vt:lpstr>
      <vt:lpstr>MO 10-11 s</vt:lpstr>
      <vt:lpstr>d5d5 10-11 s</vt:lpstr>
      <vt:lpstr>d3d5 10-11 s</vt:lpstr>
      <vt:lpstr>d3d3 10-11 s</vt:lpstr>
      <vt:lpstr>statistics 6-7 s</vt:lpstr>
      <vt:lpstr>statistics 8-9 s</vt:lpstr>
      <vt:lpstr>statistics 10-11 s</vt:lpstr>
      <vt:lpstr>published c&amp;e defects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Burger, Alexa</dc:creator>
  <cp:lastModifiedBy>Burger, Alexa</cp:lastModifiedBy>
  <dcterms:created xsi:type="dcterms:W3CDTF">2023-11-02T15:21:03Z</dcterms:created>
  <dcterms:modified xsi:type="dcterms:W3CDTF">2023-11-02T15:34:34Z</dcterms:modified>
</cp:coreProperties>
</file>