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r691/Desktop/last update_source data/"/>
    </mc:Choice>
  </mc:AlternateContent>
  <xr:revisionPtr revIDLastSave="0" documentId="13_ncr:1_{2669BA69-9181-6B4A-8F26-5A8B182A7365}" xr6:coauthVersionLast="47" xr6:coauthVersionMax="47" xr10:uidLastSave="{00000000-0000-0000-0000-000000000000}"/>
  <bookViews>
    <workbookView xWindow="4420" yWindow="500" windowWidth="22120" windowHeight="19640" xr2:uid="{B5833FF5-863E-5B49-8AEE-330DF38EBB3A}"/>
  </bookViews>
  <sheets>
    <sheet name="EDF7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2" l="1"/>
  <c r="J28" i="2"/>
  <c r="G28" i="2"/>
  <c r="J4" i="2"/>
  <c r="G4" i="2"/>
</calcChain>
</file>

<file path=xl/sharedStrings.xml><?xml version="1.0" encoding="utf-8"?>
<sst xmlns="http://schemas.openxmlformats.org/spreadsheetml/2006/main" count="773" uniqueCount="107">
  <si>
    <t>No</t>
  </si>
  <si>
    <t>ns</t>
  </si>
  <si>
    <t>Yes</t>
  </si>
  <si>
    <t>**</t>
  </si>
  <si>
    <t>****</t>
  </si>
  <si>
    <t>&lt;0,0001</t>
  </si>
  <si>
    <t>Ctrl</t>
  </si>
  <si>
    <t>NL</t>
  </si>
  <si>
    <t>mutation</t>
  </si>
  <si>
    <t>P1</t>
  </si>
  <si>
    <t>T1</t>
  </si>
  <si>
    <t>T3</t>
  </si>
  <si>
    <t>T2</t>
  </si>
  <si>
    <t>P2</t>
  </si>
  <si>
    <t>P4</t>
  </si>
  <si>
    <t>P5</t>
  </si>
  <si>
    <t>P6</t>
  </si>
  <si>
    <t>P7</t>
  </si>
  <si>
    <t>P3</t>
  </si>
  <si>
    <t>T4</t>
  </si>
  <si>
    <t>T5</t>
  </si>
  <si>
    <t>T6</t>
  </si>
  <si>
    <t>C2</t>
  </si>
  <si>
    <t>C1</t>
  </si>
  <si>
    <t>group</t>
  </si>
  <si>
    <r>
      <rPr>
        <i/>
        <sz val="12"/>
        <color theme="1"/>
        <rFont val="Calibri"/>
        <family val="2"/>
      </rPr>
      <t>PIK3CA</t>
    </r>
    <r>
      <rPr>
        <sz val="12"/>
        <color theme="1"/>
        <rFont val="Calibri"/>
        <family val="2"/>
      </rPr>
      <t xml:space="preserve"> p.(Glu542Lys)</t>
    </r>
  </si>
  <si>
    <t>-</t>
  </si>
  <si>
    <t>ID*</t>
  </si>
  <si>
    <t>* according to Table S1</t>
  </si>
  <si>
    <t>PLA dots/nuclei **</t>
  </si>
  <si>
    <t>** displayed in figure</t>
  </si>
  <si>
    <t>NL= non lesional</t>
  </si>
  <si>
    <r>
      <rPr>
        <i/>
        <sz val="12"/>
        <color theme="1"/>
        <rFont val="Calibri"/>
        <family val="2"/>
      </rPr>
      <t>PIK3CA</t>
    </r>
    <r>
      <rPr>
        <sz val="12"/>
        <color theme="1"/>
        <rFont val="Calibri"/>
        <family val="2"/>
      </rPr>
      <t xml:space="preserve"> NL</t>
    </r>
  </si>
  <si>
    <r>
      <rPr>
        <i/>
        <sz val="12"/>
        <color theme="1"/>
        <rFont val="Calibri"/>
        <family val="2"/>
        <scheme val="minor"/>
      </rPr>
      <t>PIK3CA</t>
    </r>
    <r>
      <rPr>
        <sz val="12"/>
        <color theme="1"/>
        <rFont val="Calibri"/>
        <family val="2"/>
        <scheme val="minor"/>
      </rPr>
      <t xml:space="preserve"> p.(Glu545Lys)</t>
    </r>
  </si>
  <si>
    <r>
      <rPr>
        <i/>
        <sz val="12"/>
        <color theme="1"/>
        <rFont val="Calibri"/>
        <family val="2"/>
      </rPr>
      <t>PIK3CA</t>
    </r>
    <r>
      <rPr>
        <sz val="12"/>
        <color theme="1"/>
        <rFont val="Calibri"/>
        <family val="2"/>
      </rPr>
      <t xml:space="preserve"> VM</t>
    </r>
  </si>
  <si>
    <t>PIK3CA p.(His1047Arg)</t>
  </si>
  <si>
    <t>TEK NL</t>
  </si>
  <si>
    <r>
      <rPr>
        <i/>
        <sz val="12"/>
        <color theme="1"/>
        <rFont val="Calibri"/>
        <family val="2"/>
      </rPr>
      <t>TEK</t>
    </r>
    <r>
      <rPr>
        <sz val="12"/>
        <color theme="1"/>
        <rFont val="Calibri"/>
        <family val="2"/>
      </rPr>
      <t xml:space="preserve"> VM</t>
    </r>
  </si>
  <si>
    <t>    P value</t>
  </si>
  <si>
    <t>    P value summary</t>
  </si>
  <si>
    <t>    Significantly different (P &lt; 0.05)?</t>
  </si>
  <si>
    <t>    One- or two-tailed P value?</t>
  </si>
  <si>
    <t>Two-tailed</t>
  </si>
  <si>
    <t>    t, df</t>
  </si>
  <si>
    <t>t=8,153, df=27</t>
  </si>
  <si>
    <t>How big is the difference?</t>
  </si>
  <si>
    <t>9,006 ± 1,105</t>
  </si>
  <si>
    <t>    95% confidence interval</t>
  </si>
  <si>
    <t>6,739 to 11,27</t>
  </si>
  <si>
    <t>    R squared (eta squared)</t>
  </si>
  <si>
    <t>F test to compare variances</t>
  </si>
  <si>
    <t>    F, DFn, Dfd</t>
  </si>
  <si>
    <t>2,409, 16, 11</t>
  </si>
  <si>
    <t>Data analyzed</t>
  </si>
  <si>
    <t>t=12,21, df=21</t>
  </si>
  <si>
    <t>9,016 ± 0,7382</t>
  </si>
  <si>
    <t>7,481 to 10,55</t>
  </si>
  <si>
    <t>2,250, 7, 14</t>
  </si>
  <si>
    <t>t=7,207, df=27</t>
  </si>
  <si>
    <t>11,50 ± 1,596</t>
  </si>
  <si>
    <t>8,227 to 14,78</t>
  </si>
  <si>
    <t>17,59, 13, 14</t>
  </si>
  <si>
    <t>t=19,03, df=25</t>
  </si>
  <si>
    <t>16,25 ± 0,8541</t>
  </si>
  <si>
    <t>14,49 to 18,01</t>
  </si>
  <si>
    <t>2,444, 13, 12</t>
  </si>
  <si>
    <t>***</t>
  </si>
  <si>
    <t>t=4,271, df=34</t>
  </si>
  <si>
    <t>5,946 ± 1,392</t>
  </si>
  <si>
    <t>3,117 to 8,776</t>
  </si>
  <si>
    <t>4,137, 20, 14</t>
  </si>
  <si>
    <r>
      <rPr>
        <i/>
        <sz val="12"/>
        <color theme="1"/>
        <rFont val="Calibri"/>
        <family val="2"/>
        <scheme val="minor"/>
      </rPr>
      <t>TEK</t>
    </r>
    <r>
      <rPr>
        <sz val="12"/>
        <color theme="1"/>
        <rFont val="Calibri"/>
        <family val="2"/>
        <scheme val="minor"/>
      </rPr>
      <t xml:space="preserve"> p.(Glu1109*)</t>
    </r>
  </si>
  <si>
    <r>
      <rPr>
        <i/>
        <sz val="12"/>
        <color theme="1"/>
        <rFont val="Calibri"/>
        <family val="2"/>
        <scheme val="minor"/>
      </rPr>
      <t>TEK</t>
    </r>
    <r>
      <rPr>
        <sz val="12"/>
        <color theme="1"/>
        <rFont val="Calibri"/>
        <family val="2"/>
        <scheme val="minor"/>
      </rPr>
      <t xml:space="preserve"> p.(Tyr897His)/p.(Arg918Leu)</t>
    </r>
  </si>
  <si>
    <r>
      <rPr>
        <i/>
        <sz val="12"/>
        <color theme="1"/>
        <rFont val="Calibri"/>
        <family val="2"/>
        <scheme val="minor"/>
      </rPr>
      <t>TEK</t>
    </r>
    <r>
      <rPr>
        <sz val="12"/>
        <color theme="1"/>
        <rFont val="Calibri"/>
        <family val="2"/>
        <scheme val="minor"/>
      </rPr>
      <t xml:space="preserve"> p.(Glu903Val)/p.(Thr935Ile)</t>
    </r>
  </si>
  <si>
    <t>TEK p.(Leu914Phe)</t>
  </si>
  <si>
    <t>TIE2 phosphorylation (n=/&gt; 4 vessels/ group)</t>
  </si>
  <si>
    <t>Unpaired t test: P1 NL vs VM</t>
  </si>
  <si>
    <t>Unpaired t test: T1 NL vs VM</t>
  </si>
  <si>
    <t>Unpaired t test: T3 NL vs VM</t>
  </si>
  <si>
    <t>Unpaired t test: T2 NL vs VM</t>
  </si>
  <si>
    <t>Unpaired t test: P2 NL vs VM</t>
  </si>
  <si>
    <t>    Mean of column NL (A)</t>
  </si>
  <si>
    <t>    Mean of column NL (E)</t>
  </si>
  <si>
    <t>    Mean of column NL (I)</t>
  </si>
  <si>
    <t>    Sample size, column A</t>
  </si>
  <si>
    <t>    Sample size, column B</t>
  </si>
  <si>
    <t>    Sample size, column C</t>
  </si>
  <si>
    <t>    Sample size, column D</t>
  </si>
  <si>
    <t>    Sample size, column E</t>
  </si>
  <si>
    <t>    Sample size, column G</t>
  </si>
  <si>
    <t>    Mean of column VM (B)</t>
  </si>
  <si>
    <t>    Difference between means (B - A) ± SEM</t>
  </si>
  <si>
    <t>    Mean of column NL (C)</t>
  </si>
  <si>
    <t>    Mean of column VM (D)</t>
  </si>
  <si>
    <t>    Difference between means (D - C) ± SEM</t>
  </si>
  <si>
    <t>    Sample size, column F</t>
  </si>
  <si>
    <t>    Mean of column VM (F)</t>
  </si>
  <si>
    <t>    Difference between means (E - F) ± SEM</t>
  </si>
  <si>
    <t>    Mean of column NL (G)</t>
  </si>
  <si>
    <t>    Mean of column VM (H)</t>
  </si>
  <si>
    <t>    Difference between means (H - G) ± SEM</t>
  </si>
  <si>
    <t>    Sample size, column H</t>
  </si>
  <si>
    <t>    Sample size, column I</t>
  </si>
  <si>
    <t>    Sample size, column J</t>
  </si>
  <si>
    <t>    Mean of column VM (J)</t>
  </si>
  <si>
    <t>    Difference between means (J - I) ± SEM</t>
  </si>
  <si>
    <r>
      <t xml:space="preserve">Extended Data Figure 7a: </t>
    </r>
    <r>
      <rPr>
        <sz val="12"/>
        <color rgb="FF000000"/>
        <rFont val="Calibri"/>
        <family val="2"/>
      </rPr>
      <t xml:space="preserve">Quantification of PLA dots associated with the blood vasculature showing TIE2 phosphorylation in NL vessels and </t>
    </r>
    <r>
      <rPr>
        <i/>
        <sz val="12"/>
        <color rgb="FF000000"/>
        <rFont val="Calibri"/>
        <family val="2"/>
      </rPr>
      <t>PIK3CA</t>
    </r>
    <r>
      <rPr>
        <sz val="12"/>
        <color rgb="FF000000"/>
        <rFont val="Calibri"/>
        <family val="2"/>
      </rPr>
      <t xml:space="preserve"> and </t>
    </r>
    <r>
      <rPr>
        <i/>
        <sz val="12"/>
        <color rgb="FF000000"/>
        <rFont val="Calibri"/>
        <family val="2"/>
      </rPr>
      <t>TIE2</t>
    </r>
    <r>
      <rPr>
        <sz val="12"/>
        <color rgb="FF000000"/>
        <rFont val="Calibri"/>
        <family val="2"/>
      </rPr>
      <t xml:space="preserve"> VM.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</si>
</sst>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8"/>
      <name val="Calibri"/>
      <family val="2"/>
      <scheme val="minor"/>
    </font>
    <font>
      <b/>
      <sz val="12"/>
      <color theme="0"/>
      <name val="Calibri (Body)"/>
    </font>
    <font>
      <sz val="12"/>
      <color theme="0"/>
      <name val="Calibri"/>
      <family val="2"/>
    </font>
    <font>
      <sz val="8"/>
      <name val="Arial"/>
      <family val="2"/>
    </font>
    <font>
      <sz val="12"/>
      <name val="Calibri"/>
      <family val="2"/>
    </font>
    <font>
      <sz val="12"/>
      <color rgb="FFFF0000"/>
      <name val="Calibri"/>
      <family val="2"/>
      <scheme val="minor"/>
    </font>
    <font>
      <sz val="12"/>
      <name val="Arial"/>
      <family val="2"/>
    </font>
    <font>
      <i/>
      <sz val="12"/>
      <color theme="1"/>
      <name val="Calibri"/>
      <family val="2"/>
    </font>
    <font>
      <i/>
      <sz val="12"/>
      <color theme="1"/>
      <name val="Calibri"/>
      <family val="2"/>
      <scheme val="minor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i/>
      <sz val="12"/>
      <color rgb="FF000000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000000"/>
      </patternFill>
    </fill>
    <fill>
      <patternFill patternType="solid">
        <fgColor theme="4"/>
        <bgColor rgb="FF000000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0" fontId="1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2" fontId="6" fillId="0" borderId="0" xfId="0" applyNumberFormat="1" applyFont="1"/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/>
    <xf numFmtId="0" fontId="6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9" fillId="3" borderId="1" xfId="0" applyFont="1" applyFill="1" applyBorder="1"/>
    <xf numFmtId="0" fontId="10" fillId="3" borderId="2" xfId="0" applyFont="1" applyFill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2" fillId="0" borderId="0" xfId="0" applyFont="1"/>
    <xf numFmtId="0" fontId="10" fillId="0" borderId="0" xfId="0" applyFont="1"/>
    <xf numFmtId="0" fontId="10" fillId="3" borderId="3" xfId="0" applyFont="1" applyFill="1" applyBorder="1"/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4" xfId="0" applyBorder="1"/>
    <xf numFmtId="164" fontId="14" fillId="0" borderId="4" xfId="0" applyNumberFormat="1" applyFont="1" applyBorder="1" applyAlignment="1">
      <alignment horizontal="left"/>
    </xf>
    <xf numFmtId="164" fontId="12" fillId="0" borderId="4" xfId="0" applyNumberFormat="1" applyFont="1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6" fillId="0" borderId="4" xfId="0" applyNumberFormat="1" applyFont="1" applyBorder="1" applyAlignment="1">
      <alignment horizontal="left"/>
    </xf>
    <xf numFmtId="2" fontId="10" fillId="0" borderId="0" xfId="0" applyNumberFormat="1" applyFont="1"/>
    <xf numFmtId="0" fontId="10" fillId="0" borderId="0" xfId="0" applyFont="1" applyAlignment="1">
      <alignment horizontal="left"/>
    </xf>
    <xf numFmtId="0" fontId="4" fillId="0" borderId="0" xfId="0" applyFont="1"/>
    <xf numFmtId="0" fontId="13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8" fillId="4" borderId="1" xfId="0" applyFont="1" applyFill="1" applyBorder="1" applyAlignment="1">
      <alignment horizontal="left"/>
    </xf>
    <xf numFmtId="0" fontId="17" fillId="4" borderId="3" xfId="0" applyFont="1" applyFill="1" applyBorder="1"/>
    <xf numFmtId="0" fontId="20" fillId="0" borderId="4" xfId="0" applyFont="1" applyBorder="1" applyAlignment="1">
      <alignment horizontal="left"/>
    </xf>
    <xf numFmtId="0" fontId="1" fillId="0" borderId="0" xfId="0" applyFont="1"/>
    <xf numFmtId="0" fontId="20" fillId="0" borderId="0" xfId="0" applyFont="1"/>
    <xf numFmtId="0" fontId="21" fillId="0" borderId="4" xfId="0" applyFont="1" applyBorder="1" applyAlignment="1">
      <alignment horizontal="left"/>
    </xf>
    <xf numFmtId="0" fontId="22" fillId="0" borderId="4" xfId="0" applyFont="1" applyBorder="1" applyAlignment="1">
      <alignment horizontal="left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7A1FB-48EF-834F-B1C3-2D6F5DB032D4}">
  <dimension ref="A1:Y214"/>
  <sheetViews>
    <sheetView tabSelected="1" zoomScale="91" zoomScaleNormal="86" workbookViewId="0"/>
  </sheetViews>
  <sheetFormatPr baseColWidth="10" defaultRowHeight="16" x14ac:dyDescent="0.2"/>
  <cols>
    <col min="1" max="1" width="18" customWidth="1"/>
    <col min="2" max="2" width="18.5" customWidth="1"/>
    <col min="3" max="3" width="29.5" customWidth="1"/>
    <col min="4" max="4" width="19.5" customWidth="1"/>
    <col min="6" max="6" width="32" customWidth="1"/>
    <col min="8" max="8" width="6.33203125" customWidth="1"/>
    <col min="9" max="9" width="31.5" customWidth="1"/>
    <col min="10" max="10" width="15.83203125" customWidth="1"/>
    <col min="11" max="11" width="10.83203125" customWidth="1"/>
    <col min="12" max="12" width="30.5" customWidth="1"/>
    <col min="13" max="13" width="14" customWidth="1"/>
    <col min="14" max="14" width="6.1640625" customWidth="1"/>
    <col min="15" max="15" width="27.1640625" customWidth="1"/>
    <col min="16" max="16" width="15.6640625" customWidth="1"/>
    <col min="17" max="17" width="7" customWidth="1"/>
    <col min="18" max="18" width="26.83203125" customWidth="1"/>
    <col min="19" max="19" width="13.5" customWidth="1"/>
  </cols>
  <sheetData>
    <row r="1" spans="1:19" x14ac:dyDescent="0.2">
      <c r="A1" s="5" t="s">
        <v>106</v>
      </c>
      <c r="B1" s="6"/>
      <c r="C1" s="6"/>
      <c r="D1" s="6"/>
      <c r="E1" s="6"/>
      <c r="F1" s="7"/>
      <c r="G1" s="8"/>
      <c r="H1" s="8"/>
      <c r="I1" s="6"/>
      <c r="J1" s="5"/>
    </row>
    <row r="2" spans="1:19" x14ac:dyDescent="0.2">
      <c r="A2" s="5"/>
      <c r="B2" s="6"/>
      <c r="C2" s="6"/>
      <c r="D2" s="6"/>
      <c r="E2" s="6"/>
      <c r="F2" s="7"/>
      <c r="G2" s="8"/>
      <c r="H2" s="8"/>
      <c r="I2" s="6"/>
      <c r="J2" s="5"/>
    </row>
    <row r="3" spans="1:19" x14ac:dyDescent="0.2">
      <c r="A3" s="13" t="s">
        <v>75</v>
      </c>
      <c r="B3" s="14"/>
      <c r="C3" s="14"/>
      <c r="D3" s="20"/>
      <c r="E3" s="19"/>
      <c r="F3" s="33" t="s">
        <v>76</v>
      </c>
      <c r="G3" s="34"/>
      <c r="H3" s="28"/>
      <c r="I3" s="33" t="s">
        <v>77</v>
      </c>
      <c r="J3" s="34"/>
      <c r="K3" s="29"/>
      <c r="L3" s="16"/>
      <c r="M3" s="15"/>
      <c r="N3" s="18"/>
      <c r="O3" s="16"/>
      <c r="P3" s="15"/>
      <c r="Q3" s="18"/>
      <c r="R3" s="16"/>
      <c r="S3" s="15"/>
    </row>
    <row r="4" spans="1:19" x14ac:dyDescent="0.2">
      <c r="A4" s="9" t="s">
        <v>27</v>
      </c>
      <c r="B4" s="9" t="s">
        <v>24</v>
      </c>
      <c r="C4" s="9" t="s">
        <v>8</v>
      </c>
      <c r="D4" s="10" t="s">
        <v>29</v>
      </c>
      <c r="F4" s="35" t="s">
        <v>38</v>
      </c>
      <c r="G4" s="35">
        <f>_xlfn.T.DIST.2T(8.153,27)</f>
        <v>9.3241580840364072E-9</v>
      </c>
      <c r="H4" s="36"/>
      <c r="I4" s="35" t="s">
        <v>38</v>
      </c>
      <c r="J4" s="35">
        <f>_xlfn.T.DIST.2T(12.21,21)</f>
        <v>5.2843077222501013E-11</v>
      </c>
      <c r="K4" s="30"/>
      <c r="L4" s="16"/>
      <c r="M4" s="15"/>
      <c r="O4" s="16"/>
      <c r="P4" s="15"/>
      <c r="R4" s="16"/>
      <c r="S4" s="15"/>
    </row>
    <row r="5" spans="1:19" x14ac:dyDescent="0.2">
      <c r="A5" s="11" t="s">
        <v>9</v>
      </c>
      <c r="B5" s="11" t="s">
        <v>32</v>
      </c>
      <c r="C5" s="11" t="s">
        <v>7</v>
      </c>
      <c r="D5" s="24">
        <v>3.5384615400000001</v>
      </c>
      <c r="F5" s="35" t="s">
        <v>39</v>
      </c>
      <c r="G5" s="35" t="s">
        <v>4</v>
      </c>
      <c r="H5" s="2"/>
      <c r="I5" s="35" t="s">
        <v>39</v>
      </c>
      <c r="J5" s="35" t="s">
        <v>4</v>
      </c>
      <c r="K5" s="31"/>
      <c r="L5" s="16"/>
      <c r="M5" s="15"/>
      <c r="O5" s="16"/>
      <c r="P5" s="15"/>
      <c r="R5" s="16"/>
      <c r="S5" s="15"/>
    </row>
    <row r="6" spans="1:19" x14ac:dyDescent="0.2">
      <c r="A6" s="11" t="s">
        <v>9</v>
      </c>
      <c r="B6" s="11" t="s">
        <v>32</v>
      </c>
      <c r="C6" s="11" t="s">
        <v>7</v>
      </c>
      <c r="D6" s="24">
        <v>8</v>
      </c>
      <c r="F6" s="35" t="s">
        <v>40</v>
      </c>
      <c r="G6" s="35" t="s">
        <v>2</v>
      </c>
      <c r="H6" s="2"/>
      <c r="I6" s="35" t="s">
        <v>40</v>
      </c>
      <c r="J6" s="35" t="s">
        <v>2</v>
      </c>
      <c r="K6" s="31"/>
      <c r="L6" s="16"/>
      <c r="M6" s="15"/>
      <c r="O6" s="16"/>
      <c r="P6" s="15"/>
      <c r="R6" s="16"/>
      <c r="S6" s="15"/>
    </row>
    <row r="7" spans="1:19" x14ac:dyDescent="0.2">
      <c r="A7" s="11" t="s">
        <v>9</v>
      </c>
      <c r="B7" s="11" t="s">
        <v>32</v>
      </c>
      <c r="C7" s="11" t="s">
        <v>7</v>
      </c>
      <c r="D7" s="24">
        <v>9.9545454499999995</v>
      </c>
      <c r="F7" s="35" t="s">
        <v>41</v>
      </c>
      <c r="G7" s="35" t="s">
        <v>42</v>
      </c>
      <c r="H7" s="2"/>
      <c r="I7" s="35" t="s">
        <v>41</v>
      </c>
      <c r="J7" s="35" t="s">
        <v>42</v>
      </c>
      <c r="K7" s="21"/>
      <c r="L7" s="16"/>
      <c r="M7" s="15"/>
      <c r="O7" s="16"/>
      <c r="P7" s="15"/>
      <c r="R7" s="16"/>
      <c r="S7" s="15"/>
    </row>
    <row r="8" spans="1:19" x14ac:dyDescent="0.2">
      <c r="A8" s="11" t="s">
        <v>9</v>
      </c>
      <c r="B8" s="11" t="s">
        <v>32</v>
      </c>
      <c r="C8" s="11" t="s">
        <v>7</v>
      </c>
      <c r="D8" s="24">
        <v>3.5714285700000001</v>
      </c>
      <c r="F8" s="35" t="s">
        <v>43</v>
      </c>
      <c r="G8" s="35" t="s">
        <v>44</v>
      </c>
      <c r="H8" s="2"/>
      <c r="I8" s="35" t="s">
        <v>43</v>
      </c>
      <c r="J8" s="35" t="s">
        <v>54</v>
      </c>
      <c r="K8" s="21"/>
      <c r="L8" s="16"/>
      <c r="M8" s="15"/>
      <c r="O8" s="16"/>
      <c r="P8" s="15"/>
      <c r="R8" s="16"/>
      <c r="S8" s="15"/>
    </row>
    <row r="9" spans="1:19" x14ac:dyDescent="0.2">
      <c r="A9" s="11" t="s">
        <v>9</v>
      </c>
      <c r="B9" s="11" t="s">
        <v>32</v>
      </c>
      <c r="C9" s="11" t="s">
        <v>7</v>
      </c>
      <c r="D9" s="24">
        <v>8.5</v>
      </c>
      <c r="F9" s="35"/>
      <c r="G9" s="35"/>
      <c r="H9" s="2"/>
      <c r="I9" s="35"/>
      <c r="J9" s="35"/>
      <c r="K9" s="21"/>
    </row>
    <row r="10" spans="1:19" x14ac:dyDescent="0.2">
      <c r="A10" s="11" t="s">
        <v>9</v>
      </c>
      <c r="B10" s="11" t="s">
        <v>32</v>
      </c>
      <c r="C10" s="11" t="s">
        <v>7</v>
      </c>
      <c r="D10" s="24">
        <v>4.2666666700000002</v>
      </c>
      <c r="F10" s="38" t="s">
        <v>45</v>
      </c>
      <c r="G10" s="35"/>
      <c r="H10" s="2"/>
      <c r="I10" s="38" t="s">
        <v>45</v>
      </c>
      <c r="J10" s="35"/>
      <c r="K10" s="21"/>
    </row>
    <row r="11" spans="1:19" x14ac:dyDescent="0.2">
      <c r="A11" s="11" t="s">
        <v>9</v>
      </c>
      <c r="B11" s="11" t="s">
        <v>32</v>
      </c>
      <c r="C11" s="11" t="s">
        <v>7</v>
      </c>
      <c r="D11" s="24">
        <v>7.2068965499999997</v>
      </c>
      <c r="F11" s="35" t="s">
        <v>81</v>
      </c>
      <c r="G11" s="35">
        <v>6.2489999999999997</v>
      </c>
      <c r="I11" s="35" t="s">
        <v>92</v>
      </c>
      <c r="J11" s="35">
        <v>3.706</v>
      </c>
    </row>
    <row r="12" spans="1:19" x14ac:dyDescent="0.2">
      <c r="A12" s="11" t="s">
        <v>9</v>
      </c>
      <c r="B12" s="11" t="s">
        <v>32</v>
      </c>
      <c r="C12" s="11" t="s">
        <v>7</v>
      </c>
      <c r="D12" s="25">
        <v>5.65</v>
      </c>
      <c r="F12" s="35" t="s">
        <v>90</v>
      </c>
      <c r="G12" s="35">
        <v>15.25</v>
      </c>
      <c r="I12" s="35" t="s">
        <v>93</v>
      </c>
      <c r="J12" s="35">
        <v>12.72</v>
      </c>
    </row>
    <row r="13" spans="1:19" x14ac:dyDescent="0.2">
      <c r="A13" s="11" t="s">
        <v>9</v>
      </c>
      <c r="B13" s="11" t="s">
        <v>32</v>
      </c>
      <c r="C13" s="11" t="s">
        <v>7</v>
      </c>
      <c r="D13" s="25">
        <v>5.5454545499999996</v>
      </c>
      <c r="F13" s="35" t="s">
        <v>91</v>
      </c>
      <c r="G13" s="35" t="s">
        <v>46</v>
      </c>
      <c r="I13" s="35" t="s">
        <v>94</v>
      </c>
      <c r="J13" s="35" t="s">
        <v>55</v>
      </c>
    </row>
    <row r="14" spans="1:19" x14ac:dyDescent="0.2">
      <c r="A14" s="11" t="s">
        <v>9</v>
      </c>
      <c r="B14" s="11" t="s">
        <v>32</v>
      </c>
      <c r="C14" s="11" t="s">
        <v>7</v>
      </c>
      <c r="D14" s="25">
        <v>5</v>
      </c>
      <c r="F14" s="35" t="s">
        <v>47</v>
      </c>
      <c r="G14" s="35" t="s">
        <v>48</v>
      </c>
      <c r="I14" s="35" t="s">
        <v>47</v>
      </c>
      <c r="J14" s="35" t="s">
        <v>56</v>
      </c>
    </row>
    <row r="15" spans="1:19" x14ac:dyDescent="0.2">
      <c r="A15" s="11" t="s">
        <v>9</v>
      </c>
      <c r="B15" s="11" t="s">
        <v>32</v>
      </c>
      <c r="C15" s="11" t="s">
        <v>7</v>
      </c>
      <c r="D15" s="25">
        <v>8.75</v>
      </c>
      <c r="F15" s="35" t="s">
        <v>49</v>
      </c>
      <c r="G15" s="35">
        <v>0.71120000000000005</v>
      </c>
      <c r="I15" s="35" t="s">
        <v>49</v>
      </c>
      <c r="J15" s="35">
        <v>0.87660000000000005</v>
      </c>
    </row>
    <row r="16" spans="1:19" x14ac:dyDescent="0.2">
      <c r="A16" s="11" t="s">
        <v>9</v>
      </c>
      <c r="B16" s="11" t="s">
        <v>32</v>
      </c>
      <c r="C16" s="11" t="s">
        <v>7</v>
      </c>
      <c r="D16" s="25">
        <v>5</v>
      </c>
      <c r="F16" s="35"/>
      <c r="G16" s="35"/>
      <c r="H16" s="37"/>
      <c r="I16" s="35"/>
      <c r="J16" s="35"/>
      <c r="K16" s="15"/>
    </row>
    <row r="17" spans="1:10" x14ac:dyDescent="0.2">
      <c r="A17" s="11" t="s">
        <v>9</v>
      </c>
      <c r="B17" s="11" t="s">
        <v>34</v>
      </c>
      <c r="C17" s="1" t="s">
        <v>33</v>
      </c>
      <c r="D17" s="25">
        <v>19.5</v>
      </c>
      <c r="F17" s="38" t="s">
        <v>50</v>
      </c>
      <c r="G17" s="35"/>
      <c r="I17" s="38" t="s">
        <v>50</v>
      </c>
      <c r="J17" s="35"/>
    </row>
    <row r="18" spans="1:10" x14ac:dyDescent="0.2">
      <c r="A18" s="11" t="s">
        <v>9</v>
      </c>
      <c r="B18" s="11" t="s">
        <v>34</v>
      </c>
      <c r="C18" s="1" t="s">
        <v>33</v>
      </c>
      <c r="D18" s="25">
        <v>12.25</v>
      </c>
      <c r="F18" s="35" t="s">
        <v>51</v>
      </c>
      <c r="G18" s="35" t="s">
        <v>52</v>
      </c>
      <c r="I18" s="35" t="s">
        <v>51</v>
      </c>
      <c r="J18" s="35" t="s">
        <v>57</v>
      </c>
    </row>
    <row r="19" spans="1:10" x14ac:dyDescent="0.2">
      <c r="A19" s="11" t="s">
        <v>9</v>
      </c>
      <c r="B19" s="11" t="s">
        <v>34</v>
      </c>
      <c r="C19" s="1" t="s">
        <v>33</v>
      </c>
      <c r="D19" s="25">
        <v>13.097561000000001</v>
      </c>
      <c r="F19" s="35" t="s">
        <v>38</v>
      </c>
      <c r="G19" s="35">
        <v>0.1439</v>
      </c>
      <c r="I19" s="35" t="s">
        <v>38</v>
      </c>
      <c r="J19" s="35">
        <v>0.1862</v>
      </c>
    </row>
    <row r="20" spans="1:10" x14ac:dyDescent="0.2">
      <c r="A20" s="11" t="s">
        <v>9</v>
      </c>
      <c r="B20" s="11" t="s">
        <v>34</v>
      </c>
      <c r="C20" s="1" t="s">
        <v>33</v>
      </c>
      <c r="D20" s="25">
        <v>16.636363599999999</v>
      </c>
      <c r="F20" s="35" t="s">
        <v>39</v>
      </c>
      <c r="G20" s="35" t="s">
        <v>1</v>
      </c>
      <c r="I20" s="35" t="s">
        <v>39</v>
      </c>
      <c r="J20" s="35" t="s">
        <v>1</v>
      </c>
    </row>
    <row r="21" spans="1:10" x14ac:dyDescent="0.2">
      <c r="A21" s="11" t="s">
        <v>9</v>
      </c>
      <c r="B21" s="11" t="s">
        <v>34</v>
      </c>
      <c r="C21" s="1" t="s">
        <v>33</v>
      </c>
      <c r="D21" s="25">
        <v>14.6666667</v>
      </c>
      <c r="F21" s="35" t="s">
        <v>40</v>
      </c>
      <c r="G21" s="35" t="s">
        <v>0</v>
      </c>
      <c r="I21" s="35" t="s">
        <v>40</v>
      </c>
      <c r="J21" s="35" t="s">
        <v>0</v>
      </c>
    </row>
    <row r="22" spans="1:10" x14ac:dyDescent="0.2">
      <c r="A22" s="11" t="s">
        <v>9</v>
      </c>
      <c r="B22" s="11" t="s">
        <v>34</v>
      </c>
      <c r="C22" s="1" t="s">
        <v>33</v>
      </c>
      <c r="D22" s="25">
        <v>11.7380952</v>
      </c>
      <c r="F22" s="35"/>
      <c r="G22" s="35"/>
      <c r="I22" s="35"/>
      <c r="J22" s="35"/>
    </row>
    <row r="23" spans="1:10" x14ac:dyDescent="0.2">
      <c r="A23" s="11" t="s">
        <v>9</v>
      </c>
      <c r="B23" s="11" t="s">
        <v>34</v>
      </c>
      <c r="C23" s="1" t="s">
        <v>33</v>
      </c>
      <c r="D23" s="25">
        <v>13.375</v>
      </c>
      <c r="F23" s="38" t="s">
        <v>53</v>
      </c>
      <c r="G23" s="35"/>
      <c r="I23" s="38" t="s">
        <v>53</v>
      </c>
      <c r="J23" s="35"/>
    </row>
    <row r="24" spans="1:10" x14ac:dyDescent="0.2">
      <c r="A24" s="11" t="s">
        <v>9</v>
      </c>
      <c r="B24" s="11" t="s">
        <v>34</v>
      </c>
      <c r="C24" s="1" t="s">
        <v>33</v>
      </c>
      <c r="D24" s="25">
        <v>19.3333333</v>
      </c>
      <c r="F24" s="32" t="s">
        <v>84</v>
      </c>
      <c r="G24" s="35">
        <v>12</v>
      </c>
      <c r="I24" s="32" t="s">
        <v>86</v>
      </c>
      <c r="J24" s="35">
        <v>15</v>
      </c>
    </row>
    <row r="25" spans="1:10" x14ac:dyDescent="0.2">
      <c r="A25" s="11" t="s">
        <v>9</v>
      </c>
      <c r="B25" s="11" t="s">
        <v>34</v>
      </c>
      <c r="C25" s="1" t="s">
        <v>33</v>
      </c>
      <c r="D25" s="26">
        <v>22</v>
      </c>
      <c r="F25" s="32" t="s">
        <v>85</v>
      </c>
      <c r="G25" s="35">
        <v>17</v>
      </c>
      <c r="I25" s="32" t="s">
        <v>87</v>
      </c>
      <c r="J25" s="35">
        <v>8</v>
      </c>
    </row>
    <row r="26" spans="1:10" x14ac:dyDescent="0.2">
      <c r="A26" s="11" t="s">
        <v>9</v>
      </c>
      <c r="B26" s="11" t="s">
        <v>34</v>
      </c>
      <c r="C26" s="1" t="s">
        <v>33</v>
      </c>
      <c r="D26" s="26">
        <v>14.56</v>
      </c>
      <c r="E26" s="6"/>
      <c r="H26" s="8"/>
    </row>
    <row r="27" spans="1:10" x14ac:dyDescent="0.2">
      <c r="A27" s="11" t="s">
        <v>9</v>
      </c>
      <c r="B27" s="11" t="s">
        <v>34</v>
      </c>
      <c r="C27" s="1" t="s">
        <v>33</v>
      </c>
      <c r="D27" s="26">
        <v>17.965517200000001</v>
      </c>
      <c r="E27" s="6"/>
      <c r="F27" s="33" t="s">
        <v>80</v>
      </c>
      <c r="G27" s="34"/>
      <c r="H27" s="8"/>
      <c r="I27" s="33" t="s">
        <v>79</v>
      </c>
      <c r="J27" s="34"/>
    </row>
    <row r="28" spans="1:10" x14ac:dyDescent="0.2">
      <c r="A28" s="11" t="s">
        <v>9</v>
      </c>
      <c r="B28" s="11" t="s">
        <v>34</v>
      </c>
      <c r="C28" s="1" t="s">
        <v>33</v>
      </c>
      <c r="D28" s="26">
        <v>10.769230800000001</v>
      </c>
      <c r="E28" s="6"/>
      <c r="F28" s="32" t="s">
        <v>38</v>
      </c>
      <c r="G28" s="35">
        <f>_xlfn.T.DIST.2T(4.271,34)</f>
        <v>1.4795631125697314E-4</v>
      </c>
      <c r="H28" s="8"/>
      <c r="I28" s="35" t="s">
        <v>38</v>
      </c>
      <c r="J28" s="35">
        <f>_xlfn.T.DIST.2T(19.03,25)</f>
        <v>2.1772432668076144E-16</v>
      </c>
    </row>
    <row r="29" spans="1:10" x14ac:dyDescent="0.2">
      <c r="A29" s="11" t="s">
        <v>9</v>
      </c>
      <c r="B29" s="11" t="s">
        <v>34</v>
      </c>
      <c r="C29" s="1" t="s">
        <v>33</v>
      </c>
      <c r="D29" s="26">
        <v>12.4761905</v>
      </c>
      <c r="F29" s="32" t="s">
        <v>39</v>
      </c>
      <c r="G29" s="35" t="s">
        <v>66</v>
      </c>
      <c r="I29" s="35" t="s">
        <v>39</v>
      </c>
      <c r="J29" s="35" t="s">
        <v>4</v>
      </c>
    </row>
    <row r="30" spans="1:10" x14ac:dyDescent="0.2">
      <c r="A30" s="11" t="s">
        <v>9</v>
      </c>
      <c r="B30" s="11" t="s">
        <v>34</v>
      </c>
      <c r="C30" s="1" t="s">
        <v>33</v>
      </c>
      <c r="D30" s="27">
        <v>19.8518519</v>
      </c>
      <c r="F30" s="32" t="s">
        <v>40</v>
      </c>
      <c r="G30" s="35" t="s">
        <v>2</v>
      </c>
      <c r="I30" s="35" t="s">
        <v>40</v>
      </c>
      <c r="J30" s="35" t="s">
        <v>2</v>
      </c>
    </row>
    <row r="31" spans="1:10" x14ac:dyDescent="0.2">
      <c r="A31" s="11" t="s">
        <v>9</v>
      </c>
      <c r="B31" s="11" t="s">
        <v>34</v>
      </c>
      <c r="C31" s="1" t="s">
        <v>33</v>
      </c>
      <c r="D31" s="27">
        <v>12.0217391</v>
      </c>
      <c r="F31" s="32" t="s">
        <v>41</v>
      </c>
      <c r="G31" s="35" t="s">
        <v>42</v>
      </c>
      <c r="I31" s="35" t="s">
        <v>41</v>
      </c>
      <c r="J31" s="35" t="s">
        <v>42</v>
      </c>
    </row>
    <row r="32" spans="1:10" x14ac:dyDescent="0.2">
      <c r="A32" s="11" t="s">
        <v>9</v>
      </c>
      <c r="B32" s="11" t="s">
        <v>34</v>
      </c>
      <c r="C32" s="1" t="s">
        <v>33</v>
      </c>
      <c r="D32" s="27">
        <v>14.5238095</v>
      </c>
      <c r="F32" s="32" t="s">
        <v>43</v>
      </c>
      <c r="G32" s="35" t="s">
        <v>67</v>
      </c>
      <c r="I32" s="35" t="s">
        <v>43</v>
      </c>
      <c r="J32" s="35" t="s">
        <v>62</v>
      </c>
    </row>
    <row r="33" spans="1:10" x14ac:dyDescent="0.2">
      <c r="A33" s="11" t="s">
        <v>9</v>
      </c>
      <c r="B33" s="11" t="s">
        <v>34</v>
      </c>
      <c r="C33" s="1" t="s">
        <v>33</v>
      </c>
      <c r="D33" s="27">
        <v>14.558823500000001</v>
      </c>
      <c r="F33" s="32"/>
      <c r="G33" s="35"/>
      <c r="I33" s="35"/>
      <c r="J33" s="35"/>
    </row>
    <row r="34" spans="1:10" x14ac:dyDescent="0.2">
      <c r="A34" s="11" t="s">
        <v>13</v>
      </c>
      <c r="B34" s="11" t="s">
        <v>32</v>
      </c>
      <c r="C34" s="11" t="s">
        <v>7</v>
      </c>
      <c r="D34" s="26">
        <v>10.3</v>
      </c>
      <c r="F34" s="39" t="s">
        <v>45</v>
      </c>
      <c r="G34" s="38"/>
      <c r="H34" s="36"/>
      <c r="I34" s="38" t="s">
        <v>45</v>
      </c>
      <c r="J34" s="35"/>
    </row>
    <row r="35" spans="1:10" x14ac:dyDescent="0.2">
      <c r="A35" s="11" t="s">
        <v>13</v>
      </c>
      <c r="B35" s="11" t="s">
        <v>32</v>
      </c>
      <c r="C35" s="11" t="s">
        <v>7</v>
      </c>
      <c r="D35" s="26">
        <v>9.1333333299999993</v>
      </c>
      <c r="F35" s="32" t="s">
        <v>82</v>
      </c>
      <c r="G35" s="35">
        <v>6.7160000000000002</v>
      </c>
      <c r="I35" s="35" t="s">
        <v>98</v>
      </c>
      <c r="J35" s="35">
        <v>1.601</v>
      </c>
    </row>
    <row r="36" spans="1:10" x14ac:dyDescent="0.2">
      <c r="A36" s="11" t="s">
        <v>13</v>
      </c>
      <c r="B36" s="11" t="s">
        <v>32</v>
      </c>
      <c r="C36" s="11" t="s">
        <v>7</v>
      </c>
      <c r="D36" s="26">
        <v>7.5555555600000002</v>
      </c>
      <c r="F36" s="32" t="s">
        <v>96</v>
      </c>
      <c r="G36" s="35">
        <v>12.66</v>
      </c>
      <c r="I36" s="35" t="s">
        <v>99</v>
      </c>
      <c r="J36" s="35">
        <v>17.850000000000001</v>
      </c>
    </row>
    <row r="37" spans="1:10" x14ac:dyDescent="0.2">
      <c r="A37" s="11" t="s">
        <v>13</v>
      </c>
      <c r="B37" s="11" t="s">
        <v>32</v>
      </c>
      <c r="C37" s="11" t="s">
        <v>7</v>
      </c>
      <c r="D37" s="26">
        <v>5.25</v>
      </c>
      <c r="F37" s="32" t="s">
        <v>97</v>
      </c>
      <c r="G37" s="35" t="s">
        <v>68</v>
      </c>
      <c r="I37" s="35" t="s">
        <v>100</v>
      </c>
      <c r="J37" s="35" t="s">
        <v>63</v>
      </c>
    </row>
    <row r="38" spans="1:10" x14ac:dyDescent="0.2">
      <c r="A38" s="11" t="s">
        <v>13</v>
      </c>
      <c r="B38" s="11" t="s">
        <v>32</v>
      </c>
      <c r="C38" s="11" t="s">
        <v>7</v>
      </c>
      <c r="D38" s="26">
        <v>7.6363636399999999</v>
      </c>
      <c r="F38" s="32" t="s">
        <v>47</v>
      </c>
      <c r="G38" s="35" t="s">
        <v>69</v>
      </c>
      <c r="I38" s="35" t="s">
        <v>47</v>
      </c>
      <c r="J38" s="35" t="s">
        <v>64</v>
      </c>
    </row>
    <row r="39" spans="1:10" x14ac:dyDescent="0.2">
      <c r="A39" s="11" t="s">
        <v>13</v>
      </c>
      <c r="B39" s="11" t="s">
        <v>32</v>
      </c>
      <c r="C39" s="11" t="s">
        <v>7</v>
      </c>
      <c r="D39" s="26">
        <v>5.9090909099999998</v>
      </c>
      <c r="F39" s="32" t="s">
        <v>49</v>
      </c>
      <c r="G39" s="35">
        <v>0.34920000000000001</v>
      </c>
      <c r="I39" s="35" t="s">
        <v>49</v>
      </c>
      <c r="J39" s="35">
        <v>0.93540000000000001</v>
      </c>
    </row>
    <row r="40" spans="1:10" x14ac:dyDescent="0.2">
      <c r="A40" s="11" t="s">
        <v>13</v>
      </c>
      <c r="B40" s="11" t="s">
        <v>32</v>
      </c>
      <c r="C40" s="11" t="s">
        <v>7</v>
      </c>
      <c r="D40" s="26">
        <v>10.8695652</v>
      </c>
      <c r="F40" s="32"/>
      <c r="G40" s="35"/>
      <c r="I40" s="35"/>
      <c r="J40" s="35"/>
    </row>
    <row r="41" spans="1:10" x14ac:dyDescent="0.2">
      <c r="A41" s="11" t="s">
        <v>13</v>
      </c>
      <c r="B41" s="11" t="s">
        <v>32</v>
      </c>
      <c r="C41" s="11" t="s">
        <v>7</v>
      </c>
      <c r="D41" s="26">
        <v>3.2307692299999999</v>
      </c>
      <c r="F41" s="39" t="s">
        <v>50</v>
      </c>
      <c r="G41" s="38"/>
      <c r="H41" s="36"/>
      <c r="I41" s="38" t="s">
        <v>50</v>
      </c>
      <c r="J41" s="35"/>
    </row>
    <row r="42" spans="1:10" x14ac:dyDescent="0.2">
      <c r="A42" s="11" t="s">
        <v>13</v>
      </c>
      <c r="B42" s="11" t="s">
        <v>32</v>
      </c>
      <c r="C42" s="11" t="s">
        <v>7</v>
      </c>
      <c r="D42" s="26">
        <v>6.6</v>
      </c>
      <c r="F42" s="32" t="s">
        <v>51</v>
      </c>
      <c r="G42" s="35" t="s">
        <v>70</v>
      </c>
      <c r="I42" s="35" t="s">
        <v>51</v>
      </c>
      <c r="J42" s="35" t="s">
        <v>65</v>
      </c>
    </row>
    <row r="43" spans="1:10" x14ac:dyDescent="0.2">
      <c r="A43" s="11" t="s">
        <v>13</v>
      </c>
      <c r="B43" s="11" t="s">
        <v>32</v>
      </c>
      <c r="C43" s="11" t="s">
        <v>7</v>
      </c>
      <c r="D43" s="26">
        <v>8.3076923100000002</v>
      </c>
      <c r="F43" s="32" t="s">
        <v>38</v>
      </c>
      <c r="G43" s="35">
        <v>9.1000000000000004E-3</v>
      </c>
      <c r="I43" s="35" t="s">
        <v>38</v>
      </c>
      <c r="J43" s="35">
        <v>0.13189999999999999</v>
      </c>
    </row>
    <row r="44" spans="1:10" x14ac:dyDescent="0.2">
      <c r="A44" s="11" t="s">
        <v>13</v>
      </c>
      <c r="B44" s="11" t="s">
        <v>32</v>
      </c>
      <c r="C44" s="11" t="s">
        <v>7</v>
      </c>
      <c r="D44" s="26">
        <v>6.0625</v>
      </c>
      <c r="F44" s="32" t="s">
        <v>39</v>
      </c>
      <c r="G44" s="35" t="s">
        <v>3</v>
      </c>
      <c r="I44" s="35" t="s">
        <v>39</v>
      </c>
      <c r="J44" s="35" t="s">
        <v>1</v>
      </c>
    </row>
    <row r="45" spans="1:10" x14ac:dyDescent="0.2">
      <c r="A45" s="11" t="s">
        <v>13</v>
      </c>
      <c r="B45" s="11" t="s">
        <v>32</v>
      </c>
      <c r="C45" s="11" t="s">
        <v>7</v>
      </c>
      <c r="D45" s="26">
        <v>3.5</v>
      </c>
      <c r="F45" s="32" t="s">
        <v>40</v>
      </c>
      <c r="G45" s="35" t="s">
        <v>2</v>
      </c>
      <c r="I45" s="35" t="s">
        <v>40</v>
      </c>
      <c r="J45" s="35" t="s">
        <v>0</v>
      </c>
    </row>
    <row r="46" spans="1:10" x14ac:dyDescent="0.2">
      <c r="A46" s="11" t="s">
        <v>13</v>
      </c>
      <c r="B46" s="11" t="s">
        <v>32</v>
      </c>
      <c r="C46" s="11" t="s">
        <v>7</v>
      </c>
      <c r="D46" s="26">
        <v>7.9</v>
      </c>
      <c r="F46" s="32"/>
      <c r="G46" s="35"/>
      <c r="I46" s="35"/>
      <c r="J46" s="35"/>
    </row>
    <row r="47" spans="1:10" x14ac:dyDescent="0.2">
      <c r="A47" s="11" t="s">
        <v>13</v>
      </c>
      <c r="B47" s="11" t="s">
        <v>32</v>
      </c>
      <c r="C47" s="11" t="s">
        <v>7</v>
      </c>
      <c r="D47" s="26">
        <v>2.8181818199999999</v>
      </c>
      <c r="F47" s="39" t="s">
        <v>53</v>
      </c>
      <c r="G47" s="38"/>
      <c r="H47" s="36"/>
      <c r="I47" s="38" t="s">
        <v>53</v>
      </c>
      <c r="J47" s="35"/>
    </row>
    <row r="48" spans="1:10" x14ac:dyDescent="0.2">
      <c r="A48" s="11" t="s">
        <v>13</v>
      </c>
      <c r="B48" s="11" t="s">
        <v>32</v>
      </c>
      <c r="C48" s="11" t="s">
        <v>7</v>
      </c>
      <c r="D48" s="26">
        <v>5.6666666699999997</v>
      </c>
      <c r="F48" s="32" t="s">
        <v>88</v>
      </c>
      <c r="G48" s="35">
        <v>15</v>
      </c>
      <c r="I48" s="35" t="s">
        <v>89</v>
      </c>
      <c r="J48" s="35">
        <v>13</v>
      </c>
    </row>
    <row r="49" spans="1:10" x14ac:dyDescent="0.2">
      <c r="A49" s="11" t="s">
        <v>13</v>
      </c>
      <c r="B49" s="11" t="s">
        <v>34</v>
      </c>
      <c r="C49" s="22" t="s">
        <v>25</v>
      </c>
      <c r="D49" s="27">
        <v>18.7419355</v>
      </c>
      <c r="F49" s="32" t="s">
        <v>95</v>
      </c>
      <c r="G49" s="35">
        <v>21</v>
      </c>
      <c r="I49" s="35" t="s">
        <v>101</v>
      </c>
      <c r="J49" s="35">
        <v>14</v>
      </c>
    </row>
    <row r="50" spans="1:10" x14ac:dyDescent="0.2">
      <c r="A50" s="11" t="s">
        <v>13</v>
      </c>
      <c r="B50" s="11" t="s">
        <v>34</v>
      </c>
      <c r="C50" s="22" t="s">
        <v>25</v>
      </c>
      <c r="D50" s="27">
        <v>22.4</v>
      </c>
    </row>
    <row r="51" spans="1:10" x14ac:dyDescent="0.2">
      <c r="A51" s="11" t="s">
        <v>13</v>
      </c>
      <c r="B51" s="11" t="s">
        <v>34</v>
      </c>
      <c r="C51" s="22" t="s">
        <v>25</v>
      </c>
      <c r="D51" s="27">
        <v>13.913043500000001</v>
      </c>
      <c r="I51" s="33" t="s">
        <v>78</v>
      </c>
      <c r="J51" s="34"/>
    </row>
    <row r="52" spans="1:10" x14ac:dyDescent="0.2">
      <c r="A52" s="11" t="s">
        <v>13</v>
      </c>
      <c r="B52" s="11" t="s">
        <v>34</v>
      </c>
      <c r="C52" s="22" t="s">
        <v>25</v>
      </c>
      <c r="D52" s="27">
        <v>14.829268300000001</v>
      </c>
      <c r="I52" s="35" t="s">
        <v>38</v>
      </c>
      <c r="J52" s="35">
        <f>_xlfn.T.DIST.2T(7.207,27)</f>
        <v>9.451171374268239E-8</v>
      </c>
    </row>
    <row r="53" spans="1:10" x14ac:dyDescent="0.2">
      <c r="A53" s="11" t="s">
        <v>13</v>
      </c>
      <c r="B53" s="11" t="s">
        <v>34</v>
      </c>
      <c r="C53" s="22" t="s">
        <v>25</v>
      </c>
      <c r="D53" s="27">
        <v>9.1627907000000004</v>
      </c>
      <c r="I53" s="35" t="s">
        <v>39</v>
      </c>
      <c r="J53" s="35" t="s">
        <v>4</v>
      </c>
    </row>
    <row r="54" spans="1:10" x14ac:dyDescent="0.2">
      <c r="A54" s="11" t="s">
        <v>13</v>
      </c>
      <c r="B54" s="11" t="s">
        <v>34</v>
      </c>
      <c r="C54" s="22" t="s">
        <v>25</v>
      </c>
      <c r="D54" s="27">
        <v>17.230769200000001</v>
      </c>
      <c r="I54" s="35" t="s">
        <v>40</v>
      </c>
      <c r="J54" s="35" t="s">
        <v>2</v>
      </c>
    </row>
    <row r="55" spans="1:10" x14ac:dyDescent="0.2">
      <c r="A55" s="11" t="s">
        <v>13</v>
      </c>
      <c r="B55" s="11" t="s">
        <v>34</v>
      </c>
      <c r="C55" s="22" t="s">
        <v>25</v>
      </c>
      <c r="D55" s="27">
        <v>7.7142857100000004</v>
      </c>
      <c r="I55" s="35" t="s">
        <v>41</v>
      </c>
      <c r="J55" s="35" t="s">
        <v>42</v>
      </c>
    </row>
    <row r="56" spans="1:10" x14ac:dyDescent="0.2">
      <c r="A56" s="11" t="s">
        <v>13</v>
      </c>
      <c r="B56" s="11" t="s">
        <v>34</v>
      </c>
      <c r="C56" s="22" t="s">
        <v>25</v>
      </c>
      <c r="D56" s="27">
        <v>19.40625</v>
      </c>
      <c r="I56" s="35" t="s">
        <v>43</v>
      </c>
      <c r="J56" s="35" t="s">
        <v>58</v>
      </c>
    </row>
    <row r="57" spans="1:10" x14ac:dyDescent="0.2">
      <c r="A57" s="11" t="s">
        <v>13</v>
      </c>
      <c r="B57" s="11" t="s">
        <v>34</v>
      </c>
      <c r="C57" s="22" t="s">
        <v>25</v>
      </c>
      <c r="D57" s="27">
        <v>20.9</v>
      </c>
      <c r="F57" s="2"/>
      <c r="I57" s="35"/>
      <c r="J57" s="35"/>
    </row>
    <row r="58" spans="1:10" x14ac:dyDescent="0.2">
      <c r="A58" s="11" t="s">
        <v>13</v>
      </c>
      <c r="B58" s="11" t="s">
        <v>34</v>
      </c>
      <c r="C58" s="22" t="s">
        <v>25</v>
      </c>
      <c r="D58" s="27">
        <v>7.5416666699999997</v>
      </c>
      <c r="I58" s="38" t="s">
        <v>45</v>
      </c>
      <c r="J58" s="35"/>
    </row>
    <row r="59" spans="1:10" x14ac:dyDescent="0.2">
      <c r="A59" s="11" t="s">
        <v>13</v>
      </c>
      <c r="B59" s="11" t="s">
        <v>34</v>
      </c>
      <c r="C59" s="22" t="s">
        <v>25</v>
      </c>
      <c r="D59" s="27">
        <v>8.2222222200000008</v>
      </c>
      <c r="F59" s="2"/>
      <c r="I59" s="35" t="s">
        <v>83</v>
      </c>
      <c r="J59" s="35">
        <v>3.8969999999999998</v>
      </c>
    </row>
    <row r="60" spans="1:10" x14ac:dyDescent="0.2">
      <c r="A60" s="11" t="s">
        <v>13</v>
      </c>
      <c r="B60" s="11" t="s">
        <v>34</v>
      </c>
      <c r="C60" s="22" t="s">
        <v>25</v>
      </c>
      <c r="D60" s="27">
        <v>9.7647058799999993</v>
      </c>
      <c r="I60" s="35" t="s">
        <v>104</v>
      </c>
      <c r="J60" s="35">
        <v>15.4</v>
      </c>
    </row>
    <row r="61" spans="1:10" x14ac:dyDescent="0.2">
      <c r="A61" s="11" t="s">
        <v>13</v>
      </c>
      <c r="B61" s="11" t="s">
        <v>34</v>
      </c>
      <c r="C61" s="22" t="s">
        <v>25</v>
      </c>
      <c r="D61" s="27">
        <v>15</v>
      </c>
      <c r="F61" s="2"/>
      <c r="I61" s="35" t="s">
        <v>105</v>
      </c>
      <c r="J61" s="35" t="s">
        <v>59</v>
      </c>
    </row>
    <row r="62" spans="1:10" x14ac:dyDescent="0.2">
      <c r="A62" s="11" t="s">
        <v>13</v>
      </c>
      <c r="B62" s="11" t="s">
        <v>34</v>
      </c>
      <c r="C62" s="22" t="s">
        <v>25</v>
      </c>
      <c r="D62" s="27">
        <v>10.8</v>
      </c>
      <c r="I62" s="35" t="s">
        <v>47</v>
      </c>
      <c r="J62" s="35" t="s">
        <v>60</v>
      </c>
    </row>
    <row r="63" spans="1:10" x14ac:dyDescent="0.2">
      <c r="A63" s="11" t="s">
        <v>13</v>
      </c>
      <c r="B63" s="11" t="s">
        <v>34</v>
      </c>
      <c r="C63" s="22" t="s">
        <v>25</v>
      </c>
      <c r="D63" s="27">
        <v>10.9</v>
      </c>
      <c r="F63" s="2"/>
      <c r="I63" s="35" t="s">
        <v>49</v>
      </c>
      <c r="J63" s="35">
        <v>0.65800000000000003</v>
      </c>
    </row>
    <row r="64" spans="1:10" x14ac:dyDescent="0.2">
      <c r="A64" s="11" t="s">
        <v>13</v>
      </c>
      <c r="B64" s="11" t="s">
        <v>34</v>
      </c>
      <c r="C64" s="22" t="s">
        <v>25</v>
      </c>
      <c r="D64" s="27">
        <v>7</v>
      </c>
      <c r="I64" s="35"/>
      <c r="J64" s="35"/>
    </row>
    <row r="65" spans="1:25" x14ac:dyDescent="0.2">
      <c r="A65" s="11" t="s">
        <v>13</v>
      </c>
      <c r="B65" s="11" t="s">
        <v>34</v>
      </c>
      <c r="C65" s="22" t="s">
        <v>25</v>
      </c>
      <c r="D65" s="27">
        <v>9.4482758600000007</v>
      </c>
      <c r="F65" s="2"/>
      <c r="I65" s="38" t="s">
        <v>50</v>
      </c>
      <c r="J65" s="35"/>
    </row>
    <row r="66" spans="1:25" x14ac:dyDescent="0.2">
      <c r="A66" s="11" t="s">
        <v>13</v>
      </c>
      <c r="B66" s="11" t="s">
        <v>34</v>
      </c>
      <c r="C66" s="22" t="s">
        <v>25</v>
      </c>
      <c r="D66" s="25">
        <v>9.0277777799999992</v>
      </c>
      <c r="I66" s="35" t="s">
        <v>51</v>
      </c>
      <c r="J66" s="35" t="s">
        <v>61</v>
      </c>
    </row>
    <row r="67" spans="1:25" x14ac:dyDescent="0.2">
      <c r="A67" s="11" t="s">
        <v>13</v>
      </c>
      <c r="B67" s="11" t="s">
        <v>34</v>
      </c>
      <c r="C67" s="22" t="s">
        <v>25</v>
      </c>
      <c r="D67" s="27">
        <v>5.45</v>
      </c>
      <c r="F67" s="2"/>
      <c r="I67" s="35" t="s">
        <v>38</v>
      </c>
      <c r="J67" s="35" t="s">
        <v>5</v>
      </c>
    </row>
    <row r="68" spans="1:25" x14ac:dyDescent="0.2">
      <c r="A68" s="11" t="s">
        <v>13</v>
      </c>
      <c r="B68" s="11" t="s">
        <v>34</v>
      </c>
      <c r="C68" s="22" t="s">
        <v>25</v>
      </c>
      <c r="D68" s="27">
        <v>15.857142899999999</v>
      </c>
      <c r="E68" s="17"/>
      <c r="G68" s="17"/>
      <c r="H68" s="17"/>
      <c r="I68" s="35" t="s">
        <v>39</v>
      </c>
      <c r="J68" s="35" t="s">
        <v>4</v>
      </c>
      <c r="K68" s="17"/>
      <c r="L68" s="17"/>
      <c r="M68" s="17"/>
      <c r="N68" s="17"/>
      <c r="O68" s="17"/>
      <c r="P68" s="17"/>
      <c r="Q68" s="17"/>
      <c r="R68" s="40"/>
      <c r="S68" s="40"/>
      <c r="T68" s="40"/>
      <c r="U68" s="40"/>
      <c r="V68" s="40"/>
      <c r="W68" s="40"/>
      <c r="X68" s="40"/>
      <c r="Y68" s="40"/>
    </row>
    <row r="69" spans="1:25" x14ac:dyDescent="0.2">
      <c r="A69" s="11" t="s">
        <v>13</v>
      </c>
      <c r="B69" s="11" t="s">
        <v>34</v>
      </c>
      <c r="C69" s="22" t="s">
        <v>25</v>
      </c>
      <c r="D69" s="27">
        <v>12.6</v>
      </c>
      <c r="E69" s="15"/>
      <c r="F69" s="16"/>
      <c r="G69" s="15"/>
      <c r="H69" s="15"/>
      <c r="I69" s="35" t="s">
        <v>40</v>
      </c>
      <c r="J69" s="35" t="s">
        <v>2</v>
      </c>
      <c r="Q69" s="15"/>
      <c r="R69" s="15"/>
      <c r="S69" s="15"/>
      <c r="T69" s="15"/>
      <c r="U69" s="15"/>
      <c r="V69" s="15"/>
      <c r="W69" s="15"/>
      <c r="X69" s="15"/>
      <c r="Y69" s="15"/>
    </row>
    <row r="70" spans="1:25" x14ac:dyDescent="0.2">
      <c r="A70" s="11" t="s">
        <v>18</v>
      </c>
      <c r="B70" s="11" t="s">
        <v>34</v>
      </c>
      <c r="C70" s="11" t="s">
        <v>35</v>
      </c>
      <c r="D70" s="25">
        <v>10.5</v>
      </c>
      <c r="I70" s="35"/>
      <c r="J70" s="35"/>
    </row>
    <row r="71" spans="1:25" x14ac:dyDescent="0.2">
      <c r="A71" s="11" t="s">
        <v>18</v>
      </c>
      <c r="B71" s="11" t="s">
        <v>34</v>
      </c>
      <c r="C71" s="11" t="s">
        <v>35</v>
      </c>
      <c r="D71" s="25">
        <v>8.576923077</v>
      </c>
      <c r="F71" s="2"/>
      <c r="I71" s="38" t="s">
        <v>53</v>
      </c>
      <c r="J71" s="35"/>
    </row>
    <row r="72" spans="1:25" x14ac:dyDescent="0.2">
      <c r="A72" s="11" t="s">
        <v>18</v>
      </c>
      <c r="B72" s="11" t="s">
        <v>34</v>
      </c>
      <c r="C72" s="11" t="s">
        <v>35</v>
      </c>
      <c r="D72" s="25">
        <v>6.7619047620000003</v>
      </c>
      <c r="I72" s="35" t="s">
        <v>102</v>
      </c>
      <c r="J72" s="35">
        <v>15</v>
      </c>
    </row>
    <row r="73" spans="1:25" x14ac:dyDescent="0.2">
      <c r="A73" s="11" t="s">
        <v>18</v>
      </c>
      <c r="B73" s="11" t="s">
        <v>34</v>
      </c>
      <c r="C73" s="11" t="s">
        <v>35</v>
      </c>
      <c r="D73" s="25">
        <v>10.44444444</v>
      </c>
      <c r="F73" s="2"/>
      <c r="I73" s="35" t="s">
        <v>103</v>
      </c>
      <c r="J73" s="35">
        <v>14</v>
      </c>
    </row>
    <row r="74" spans="1:25" x14ac:dyDescent="0.2">
      <c r="A74" s="11" t="s">
        <v>18</v>
      </c>
      <c r="B74" s="11" t="s">
        <v>34</v>
      </c>
      <c r="C74" s="11" t="s">
        <v>35</v>
      </c>
      <c r="D74" s="25">
        <v>7.1818181819999998</v>
      </c>
    </row>
    <row r="75" spans="1:25" x14ac:dyDescent="0.2">
      <c r="A75" s="11" t="s">
        <v>18</v>
      </c>
      <c r="B75" s="11" t="s">
        <v>34</v>
      </c>
      <c r="C75" s="11" t="s">
        <v>35</v>
      </c>
      <c r="D75" s="25">
        <v>10.58823529</v>
      </c>
    </row>
    <row r="76" spans="1:25" x14ac:dyDescent="0.2">
      <c r="A76" s="11" t="s">
        <v>18</v>
      </c>
      <c r="B76" s="11" t="s">
        <v>34</v>
      </c>
      <c r="C76" s="11" t="s">
        <v>35</v>
      </c>
      <c r="D76" s="25">
        <v>8.3157894740000007</v>
      </c>
    </row>
    <row r="77" spans="1:25" x14ac:dyDescent="0.2">
      <c r="A77" s="11" t="s">
        <v>18</v>
      </c>
      <c r="B77" s="11" t="s">
        <v>34</v>
      </c>
      <c r="C77" s="11" t="s">
        <v>35</v>
      </c>
      <c r="D77" s="25">
        <v>8.0208333330000006</v>
      </c>
    </row>
    <row r="78" spans="1:25" x14ac:dyDescent="0.2">
      <c r="A78" s="11" t="s">
        <v>18</v>
      </c>
      <c r="B78" s="11" t="s">
        <v>34</v>
      </c>
      <c r="C78" s="11" t="s">
        <v>35</v>
      </c>
      <c r="D78" s="25">
        <v>7.1875</v>
      </c>
    </row>
    <row r="79" spans="1:25" x14ac:dyDescent="0.2">
      <c r="A79" s="11" t="s">
        <v>14</v>
      </c>
      <c r="B79" s="11" t="s">
        <v>34</v>
      </c>
      <c r="C79" s="11" t="s">
        <v>35</v>
      </c>
      <c r="D79" s="26">
        <v>26.555555559999998</v>
      </c>
    </row>
    <row r="80" spans="1:25" x14ac:dyDescent="0.2">
      <c r="A80" s="11" t="s">
        <v>14</v>
      </c>
      <c r="B80" s="11" t="s">
        <v>34</v>
      </c>
      <c r="C80" s="11" t="s">
        <v>35</v>
      </c>
      <c r="D80" s="26">
        <v>23.833333329999999</v>
      </c>
    </row>
    <row r="81" spans="1:4" x14ac:dyDescent="0.2">
      <c r="A81" s="11" t="s">
        <v>14</v>
      </c>
      <c r="B81" s="11" t="s">
        <v>34</v>
      </c>
      <c r="C81" s="11" t="s">
        <v>35</v>
      </c>
      <c r="D81" s="26">
        <v>11.228571430000001</v>
      </c>
    </row>
    <row r="82" spans="1:4" x14ac:dyDescent="0.2">
      <c r="A82" s="11" t="s">
        <v>14</v>
      </c>
      <c r="B82" s="11" t="s">
        <v>34</v>
      </c>
      <c r="C82" s="11" t="s">
        <v>35</v>
      </c>
      <c r="D82" s="26">
        <v>14.11538462</v>
      </c>
    </row>
    <row r="83" spans="1:4" x14ac:dyDescent="0.2">
      <c r="A83" s="11" t="s">
        <v>14</v>
      </c>
      <c r="B83" s="11" t="s">
        <v>34</v>
      </c>
      <c r="C83" s="11" t="s">
        <v>35</v>
      </c>
      <c r="D83" s="26">
        <v>30.583333329999999</v>
      </c>
    </row>
    <row r="84" spans="1:4" x14ac:dyDescent="0.2">
      <c r="A84" s="11" t="s">
        <v>14</v>
      </c>
      <c r="B84" s="11" t="s">
        <v>34</v>
      </c>
      <c r="C84" s="11" t="s">
        <v>35</v>
      </c>
      <c r="D84" s="26">
        <v>15.32</v>
      </c>
    </row>
    <row r="85" spans="1:4" x14ac:dyDescent="0.2">
      <c r="A85" s="11" t="s">
        <v>15</v>
      </c>
      <c r="B85" s="11" t="s">
        <v>34</v>
      </c>
      <c r="C85" s="11" t="s">
        <v>35</v>
      </c>
      <c r="D85" s="26">
        <v>16.95</v>
      </c>
    </row>
    <row r="86" spans="1:4" x14ac:dyDescent="0.2">
      <c r="A86" s="11" t="s">
        <v>15</v>
      </c>
      <c r="B86" s="11" t="s">
        <v>34</v>
      </c>
      <c r="C86" s="11" t="s">
        <v>35</v>
      </c>
      <c r="D86" s="26">
        <v>18.764705880000001</v>
      </c>
    </row>
    <row r="87" spans="1:4" x14ac:dyDescent="0.2">
      <c r="A87" s="11" t="s">
        <v>15</v>
      </c>
      <c r="B87" s="11" t="s">
        <v>34</v>
      </c>
      <c r="C87" s="11" t="s">
        <v>35</v>
      </c>
      <c r="D87" s="26">
        <v>16.559999999999999</v>
      </c>
    </row>
    <row r="88" spans="1:4" x14ac:dyDescent="0.2">
      <c r="A88" s="11" t="s">
        <v>15</v>
      </c>
      <c r="B88" s="11" t="s">
        <v>34</v>
      </c>
      <c r="C88" s="11" t="s">
        <v>35</v>
      </c>
      <c r="D88" s="26">
        <v>17.9047619</v>
      </c>
    </row>
    <row r="89" spans="1:4" x14ac:dyDescent="0.2">
      <c r="A89" s="11" t="s">
        <v>15</v>
      </c>
      <c r="B89" s="11" t="s">
        <v>34</v>
      </c>
      <c r="C89" s="11" t="s">
        <v>35</v>
      </c>
      <c r="D89" s="26">
        <v>19.571428569999998</v>
      </c>
    </row>
    <row r="90" spans="1:4" x14ac:dyDescent="0.2">
      <c r="A90" s="11" t="s">
        <v>15</v>
      </c>
      <c r="B90" s="11" t="s">
        <v>34</v>
      </c>
      <c r="C90" s="11" t="s">
        <v>35</v>
      </c>
      <c r="D90" s="26">
        <v>26.291666670000001</v>
      </c>
    </row>
    <row r="91" spans="1:4" x14ac:dyDescent="0.2">
      <c r="A91" s="11" t="s">
        <v>16</v>
      </c>
      <c r="B91" s="11" t="s">
        <v>34</v>
      </c>
      <c r="C91" s="11" t="s">
        <v>35</v>
      </c>
      <c r="D91" s="26">
        <v>11.2</v>
      </c>
    </row>
    <row r="92" spans="1:4" x14ac:dyDescent="0.2">
      <c r="A92" s="11" t="s">
        <v>16</v>
      </c>
      <c r="B92" s="11" t="s">
        <v>34</v>
      </c>
      <c r="C92" s="11" t="s">
        <v>35</v>
      </c>
      <c r="D92" s="26">
        <v>15</v>
      </c>
    </row>
    <row r="93" spans="1:4" x14ac:dyDescent="0.2">
      <c r="A93" s="11" t="s">
        <v>16</v>
      </c>
      <c r="B93" s="11" t="s">
        <v>34</v>
      </c>
      <c r="C93" s="11" t="s">
        <v>35</v>
      </c>
      <c r="D93" s="26">
        <v>14.34615385</v>
      </c>
    </row>
    <row r="94" spans="1:4" x14ac:dyDescent="0.2">
      <c r="A94" s="11" t="s">
        <v>16</v>
      </c>
      <c r="B94" s="11" t="s">
        <v>34</v>
      </c>
      <c r="C94" s="11" t="s">
        <v>35</v>
      </c>
      <c r="D94" s="26">
        <v>13.92307692</v>
      </c>
    </row>
    <row r="95" spans="1:4" x14ac:dyDescent="0.2">
      <c r="A95" s="11" t="s">
        <v>16</v>
      </c>
      <c r="B95" s="11" t="s">
        <v>34</v>
      </c>
      <c r="C95" s="11" t="s">
        <v>35</v>
      </c>
      <c r="D95" s="26">
        <v>19</v>
      </c>
    </row>
    <row r="96" spans="1:4" x14ac:dyDescent="0.2">
      <c r="A96" s="11" t="s">
        <v>17</v>
      </c>
      <c r="B96" s="11" t="s">
        <v>34</v>
      </c>
      <c r="C96" s="11" t="s">
        <v>35</v>
      </c>
      <c r="D96" s="26">
        <v>11.454545449999999</v>
      </c>
    </row>
    <row r="97" spans="1:10" x14ac:dyDescent="0.2">
      <c r="A97" s="11" t="s">
        <v>17</v>
      </c>
      <c r="B97" s="11" t="s">
        <v>34</v>
      </c>
      <c r="C97" s="11" t="s">
        <v>35</v>
      </c>
      <c r="D97" s="26">
        <v>19</v>
      </c>
    </row>
    <row r="98" spans="1:10" x14ac:dyDescent="0.2">
      <c r="A98" s="11" t="s">
        <v>17</v>
      </c>
      <c r="B98" s="11" t="s">
        <v>34</v>
      </c>
      <c r="C98" s="11" t="s">
        <v>35</v>
      </c>
      <c r="D98" s="26">
        <v>15.125</v>
      </c>
    </row>
    <row r="99" spans="1:10" x14ac:dyDescent="0.2">
      <c r="A99" s="11" t="s">
        <v>17</v>
      </c>
      <c r="B99" s="11" t="s">
        <v>34</v>
      </c>
      <c r="C99" s="11" t="s">
        <v>35</v>
      </c>
      <c r="D99" s="26">
        <v>9.846153846</v>
      </c>
    </row>
    <row r="100" spans="1:10" x14ac:dyDescent="0.2">
      <c r="A100" s="11" t="s">
        <v>17</v>
      </c>
      <c r="B100" s="11" t="s">
        <v>34</v>
      </c>
      <c r="C100" s="11" t="s">
        <v>35</v>
      </c>
      <c r="D100" s="26">
        <v>17.125</v>
      </c>
      <c r="F100" s="2"/>
      <c r="H100" s="3"/>
      <c r="I100" s="2"/>
      <c r="J100" s="4"/>
    </row>
    <row r="101" spans="1:10" x14ac:dyDescent="0.2">
      <c r="A101" s="11" t="s">
        <v>17</v>
      </c>
      <c r="B101" s="11" t="s">
        <v>34</v>
      </c>
      <c r="C101" s="11" t="s">
        <v>35</v>
      </c>
      <c r="D101" s="26">
        <v>16.72</v>
      </c>
      <c r="F101" s="2"/>
      <c r="G101" s="3"/>
      <c r="H101" s="3"/>
      <c r="I101" s="2"/>
      <c r="J101" s="4"/>
    </row>
    <row r="102" spans="1:10" x14ac:dyDescent="0.2">
      <c r="A102" s="11" t="s">
        <v>23</v>
      </c>
      <c r="B102" s="11" t="s">
        <v>6</v>
      </c>
      <c r="C102" s="11" t="s">
        <v>26</v>
      </c>
      <c r="D102" s="26">
        <v>4.8</v>
      </c>
    </row>
    <row r="103" spans="1:10" x14ac:dyDescent="0.2">
      <c r="A103" s="11" t="s">
        <v>23</v>
      </c>
      <c r="B103" s="11" t="s">
        <v>6</v>
      </c>
      <c r="C103" s="11" t="s">
        <v>26</v>
      </c>
      <c r="D103" s="26">
        <v>5.2777777779999999</v>
      </c>
    </row>
    <row r="104" spans="1:10" x14ac:dyDescent="0.2">
      <c r="A104" s="11" t="s">
        <v>23</v>
      </c>
      <c r="B104" s="11" t="s">
        <v>6</v>
      </c>
      <c r="C104" s="11" t="s">
        <v>26</v>
      </c>
      <c r="D104" s="26">
        <v>4.0666666669999998</v>
      </c>
    </row>
    <row r="105" spans="1:10" x14ac:dyDescent="0.2">
      <c r="A105" s="11" t="s">
        <v>23</v>
      </c>
      <c r="B105" s="11" t="s">
        <v>6</v>
      </c>
      <c r="C105" s="11" t="s">
        <v>26</v>
      </c>
      <c r="D105" s="26">
        <v>5.1428571429999996</v>
      </c>
    </row>
    <row r="106" spans="1:10" x14ac:dyDescent="0.2">
      <c r="A106" s="11" t="s">
        <v>23</v>
      </c>
      <c r="B106" s="11" t="s">
        <v>6</v>
      </c>
      <c r="C106" s="11" t="s">
        <v>26</v>
      </c>
      <c r="D106" s="26">
        <v>6.1764705879999999</v>
      </c>
    </row>
    <row r="107" spans="1:10" x14ac:dyDescent="0.2">
      <c r="A107" s="11" t="s">
        <v>22</v>
      </c>
      <c r="B107" s="11" t="s">
        <v>6</v>
      </c>
      <c r="C107" s="11" t="s">
        <v>26</v>
      </c>
      <c r="D107" s="26">
        <v>9.4285714289999998</v>
      </c>
    </row>
    <row r="108" spans="1:10" x14ac:dyDescent="0.2">
      <c r="A108" s="11" t="s">
        <v>22</v>
      </c>
      <c r="B108" s="11" t="s">
        <v>6</v>
      </c>
      <c r="C108" s="11" t="s">
        <v>26</v>
      </c>
      <c r="D108" s="26">
        <v>19.85714286</v>
      </c>
    </row>
    <row r="109" spans="1:10" x14ac:dyDescent="0.2">
      <c r="A109" s="11" t="s">
        <v>22</v>
      </c>
      <c r="B109" s="11" t="s">
        <v>6</v>
      </c>
      <c r="C109" s="11" t="s">
        <v>26</v>
      </c>
      <c r="D109" s="26">
        <v>15.636363640000001</v>
      </c>
    </row>
    <row r="110" spans="1:10" x14ac:dyDescent="0.2">
      <c r="A110" s="11" t="s">
        <v>22</v>
      </c>
      <c r="B110" s="11" t="s">
        <v>6</v>
      </c>
      <c r="C110" s="11" t="s">
        <v>26</v>
      </c>
      <c r="D110" s="26">
        <v>12</v>
      </c>
    </row>
    <row r="111" spans="1:10" x14ac:dyDescent="0.2">
      <c r="A111" s="11" t="s">
        <v>22</v>
      </c>
      <c r="B111" s="11" t="s">
        <v>6</v>
      </c>
      <c r="C111" s="11" t="s">
        <v>26</v>
      </c>
      <c r="D111" s="26">
        <v>15.57142857</v>
      </c>
    </row>
    <row r="112" spans="1:10" x14ac:dyDescent="0.2">
      <c r="A112" s="11" t="s">
        <v>22</v>
      </c>
      <c r="B112" s="11" t="s">
        <v>6</v>
      </c>
      <c r="C112" s="11" t="s">
        <v>26</v>
      </c>
      <c r="D112" s="26">
        <v>19.217391299999999</v>
      </c>
    </row>
    <row r="113" spans="1:4" x14ac:dyDescent="0.2">
      <c r="A113" s="11" t="s">
        <v>10</v>
      </c>
      <c r="B113" s="11" t="s">
        <v>36</v>
      </c>
      <c r="C113" s="11" t="s">
        <v>7</v>
      </c>
      <c r="D113" s="26">
        <v>5</v>
      </c>
    </row>
    <row r="114" spans="1:4" x14ac:dyDescent="0.2">
      <c r="A114" s="11" t="s">
        <v>10</v>
      </c>
      <c r="B114" s="11" t="s">
        <v>36</v>
      </c>
      <c r="C114" s="11" t="s">
        <v>7</v>
      </c>
      <c r="D114" s="26">
        <v>2.4210526300000001</v>
      </c>
    </row>
    <row r="115" spans="1:4" x14ac:dyDescent="0.2">
      <c r="A115" s="11" t="s">
        <v>10</v>
      </c>
      <c r="B115" s="11" t="s">
        <v>36</v>
      </c>
      <c r="C115" s="11" t="s">
        <v>7</v>
      </c>
      <c r="D115" s="26">
        <v>2.25</v>
      </c>
    </row>
    <row r="116" spans="1:4" x14ac:dyDescent="0.2">
      <c r="A116" s="11" t="s">
        <v>10</v>
      </c>
      <c r="B116" s="11" t="s">
        <v>36</v>
      </c>
      <c r="C116" s="11" t="s">
        <v>7</v>
      </c>
      <c r="D116" s="26">
        <v>2.5</v>
      </c>
    </row>
    <row r="117" spans="1:4" x14ac:dyDescent="0.2">
      <c r="A117" s="11" t="s">
        <v>10</v>
      </c>
      <c r="B117" s="11" t="s">
        <v>36</v>
      </c>
      <c r="C117" s="11" t="s">
        <v>7</v>
      </c>
      <c r="D117" s="26">
        <v>2.6</v>
      </c>
    </row>
    <row r="118" spans="1:4" x14ac:dyDescent="0.2">
      <c r="A118" s="11" t="s">
        <v>10</v>
      </c>
      <c r="B118" s="11" t="s">
        <v>36</v>
      </c>
      <c r="C118" s="11" t="s">
        <v>7</v>
      </c>
      <c r="D118" s="26">
        <v>3.96428571</v>
      </c>
    </row>
    <row r="119" spans="1:4" x14ac:dyDescent="0.2">
      <c r="A119" s="11" t="s">
        <v>10</v>
      </c>
      <c r="B119" s="11" t="s">
        <v>36</v>
      </c>
      <c r="C119" s="11" t="s">
        <v>7</v>
      </c>
      <c r="D119" s="26">
        <v>3.4</v>
      </c>
    </row>
    <row r="120" spans="1:4" x14ac:dyDescent="0.2">
      <c r="A120" s="11" t="s">
        <v>10</v>
      </c>
      <c r="B120" s="11" t="s">
        <v>36</v>
      </c>
      <c r="C120" s="11" t="s">
        <v>7</v>
      </c>
      <c r="D120" s="26">
        <v>3.9428571400000001</v>
      </c>
    </row>
    <row r="121" spans="1:4" x14ac:dyDescent="0.2">
      <c r="A121" s="11" t="s">
        <v>10</v>
      </c>
      <c r="B121" s="11" t="s">
        <v>36</v>
      </c>
      <c r="C121" s="11" t="s">
        <v>7</v>
      </c>
      <c r="D121" s="26">
        <v>2.5</v>
      </c>
    </row>
    <row r="122" spans="1:4" x14ac:dyDescent="0.2">
      <c r="A122" s="11" t="s">
        <v>10</v>
      </c>
      <c r="B122" s="11" t="s">
        <v>36</v>
      </c>
      <c r="C122" s="11" t="s">
        <v>7</v>
      </c>
      <c r="D122" s="26">
        <v>6</v>
      </c>
    </row>
    <row r="123" spans="1:4" x14ac:dyDescent="0.2">
      <c r="A123" s="11" t="s">
        <v>10</v>
      </c>
      <c r="B123" s="11" t="s">
        <v>36</v>
      </c>
      <c r="C123" s="11" t="s">
        <v>7</v>
      </c>
      <c r="D123" s="26">
        <v>5.5714285700000001</v>
      </c>
    </row>
    <row r="124" spans="1:4" x14ac:dyDescent="0.2">
      <c r="A124" s="11" t="s">
        <v>10</v>
      </c>
      <c r="B124" s="11" t="s">
        <v>36</v>
      </c>
      <c r="C124" s="11" t="s">
        <v>7</v>
      </c>
      <c r="D124" s="26">
        <v>4.625</v>
      </c>
    </row>
    <row r="125" spans="1:4" x14ac:dyDescent="0.2">
      <c r="A125" s="11" t="s">
        <v>10</v>
      </c>
      <c r="B125" s="11" t="s">
        <v>36</v>
      </c>
      <c r="C125" s="11" t="s">
        <v>7</v>
      </c>
      <c r="D125" s="26">
        <v>1.5</v>
      </c>
    </row>
    <row r="126" spans="1:4" x14ac:dyDescent="0.2">
      <c r="A126" s="11" t="s">
        <v>10</v>
      </c>
      <c r="B126" s="11" t="s">
        <v>36</v>
      </c>
      <c r="C126" s="11" t="s">
        <v>7</v>
      </c>
      <c r="D126" s="26">
        <v>5.6666666699999997</v>
      </c>
    </row>
    <row r="127" spans="1:4" x14ac:dyDescent="0.2">
      <c r="A127" s="11" t="s">
        <v>10</v>
      </c>
      <c r="B127" s="11" t="s">
        <v>36</v>
      </c>
      <c r="C127" s="11" t="s">
        <v>7</v>
      </c>
      <c r="D127" s="26">
        <v>3.65</v>
      </c>
    </row>
    <row r="128" spans="1:4" x14ac:dyDescent="0.2">
      <c r="A128" s="11" t="s">
        <v>10</v>
      </c>
      <c r="B128" s="11" t="s">
        <v>37</v>
      </c>
      <c r="C128" s="23" t="s">
        <v>71</v>
      </c>
      <c r="D128" s="26">
        <v>12.9487179</v>
      </c>
    </row>
    <row r="129" spans="1:4" x14ac:dyDescent="0.2">
      <c r="A129" s="11" t="s">
        <v>10</v>
      </c>
      <c r="B129" s="11" t="s">
        <v>37</v>
      </c>
      <c r="C129" s="23" t="s">
        <v>71</v>
      </c>
      <c r="D129" s="26">
        <v>11.814814800000001</v>
      </c>
    </row>
    <row r="130" spans="1:4" x14ac:dyDescent="0.2">
      <c r="A130" s="11" t="s">
        <v>10</v>
      </c>
      <c r="B130" s="11" t="s">
        <v>37</v>
      </c>
      <c r="C130" s="23" t="s">
        <v>71</v>
      </c>
      <c r="D130" s="26">
        <v>13.807017500000001</v>
      </c>
    </row>
    <row r="131" spans="1:4" x14ac:dyDescent="0.2">
      <c r="A131" s="11" t="s">
        <v>10</v>
      </c>
      <c r="B131" s="11" t="s">
        <v>37</v>
      </c>
      <c r="C131" s="23" t="s">
        <v>71</v>
      </c>
      <c r="D131" s="26">
        <v>13.0434783</v>
      </c>
    </row>
    <row r="132" spans="1:4" x14ac:dyDescent="0.2">
      <c r="A132" s="11" t="s">
        <v>10</v>
      </c>
      <c r="B132" s="11" t="s">
        <v>37</v>
      </c>
      <c r="C132" s="23" t="s">
        <v>71</v>
      </c>
      <c r="D132" s="26">
        <v>13.363636400000001</v>
      </c>
    </row>
    <row r="133" spans="1:4" x14ac:dyDescent="0.2">
      <c r="A133" s="11" t="s">
        <v>10</v>
      </c>
      <c r="B133" s="11" t="s">
        <v>37</v>
      </c>
      <c r="C133" s="23" t="s">
        <v>71</v>
      </c>
      <c r="D133" s="26">
        <v>8.4615384599999999</v>
      </c>
    </row>
    <row r="134" spans="1:4" x14ac:dyDescent="0.2">
      <c r="A134" s="11" t="s">
        <v>10</v>
      </c>
      <c r="B134" s="11" t="s">
        <v>37</v>
      </c>
      <c r="C134" s="23" t="s">
        <v>71</v>
      </c>
      <c r="D134" s="26">
        <v>12.3380282</v>
      </c>
    </row>
    <row r="135" spans="1:4" x14ac:dyDescent="0.2">
      <c r="A135" s="11" t="s">
        <v>10</v>
      </c>
      <c r="B135" s="11" t="s">
        <v>37</v>
      </c>
      <c r="C135" s="23" t="s">
        <v>71</v>
      </c>
      <c r="D135" s="26">
        <v>16</v>
      </c>
    </row>
    <row r="136" spans="1:4" x14ac:dyDescent="0.2">
      <c r="A136" s="23" t="s">
        <v>12</v>
      </c>
      <c r="B136" s="11" t="s">
        <v>36</v>
      </c>
      <c r="C136" s="11" t="s">
        <v>7</v>
      </c>
      <c r="D136" s="26">
        <v>5.0232558100000002</v>
      </c>
    </row>
    <row r="137" spans="1:4" x14ac:dyDescent="0.2">
      <c r="A137" s="23" t="s">
        <v>12</v>
      </c>
      <c r="B137" s="11" t="s">
        <v>36</v>
      </c>
      <c r="C137" s="11" t="s">
        <v>7</v>
      </c>
      <c r="D137" s="26">
        <v>0.42857142999999998</v>
      </c>
    </row>
    <row r="138" spans="1:4" x14ac:dyDescent="0.2">
      <c r="A138" s="23" t="s">
        <v>12</v>
      </c>
      <c r="B138" s="11" t="s">
        <v>36</v>
      </c>
      <c r="C138" s="11" t="s">
        <v>7</v>
      </c>
      <c r="D138" s="26">
        <v>0.4</v>
      </c>
    </row>
    <row r="139" spans="1:4" x14ac:dyDescent="0.2">
      <c r="A139" s="23" t="s">
        <v>12</v>
      </c>
      <c r="B139" s="11" t="s">
        <v>36</v>
      </c>
      <c r="C139" s="11" t="s">
        <v>7</v>
      </c>
      <c r="D139" s="26">
        <v>0.16666666999999999</v>
      </c>
    </row>
    <row r="140" spans="1:4" x14ac:dyDescent="0.2">
      <c r="A140" s="23" t="s">
        <v>12</v>
      </c>
      <c r="B140" s="11" t="s">
        <v>36</v>
      </c>
      <c r="C140" s="11" t="s">
        <v>7</v>
      </c>
      <c r="D140" s="26">
        <v>0.92307691999999997</v>
      </c>
    </row>
    <row r="141" spans="1:4" x14ac:dyDescent="0.2">
      <c r="A141" s="23" t="s">
        <v>12</v>
      </c>
      <c r="B141" s="11" t="s">
        <v>36</v>
      </c>
      <c r="C141" s="11" t="s">
        <v>7</v>
      </c>
      <c r="D141" s="26">
        <v>1.2264150899999999</v>
      </c>
    </row>
    <row r="142" spans="1:4" x14ac:dyDescent="0.2">
      <c r="A142" s="23" t="s">
        <v>12</v>
      </c>
      <c r="B142" s="11" t="s">
        <v>36</v>
      </c>
      <c r="C142" s="11" t="s">
        <v>7</v>
      </c>
      <c r="D142" s="26">
        <v>0.92</v>
      </c>
    </row>
    <row r="143" spans="1:4" x14ac:dyDescent="0.2">
      <c r="A143" s="23" t="s">
        <v>12</v>
      </c>
      <c r="B143" s="11" t="s">
        <v>36</v>
      </c>
      <c r="C143" s="11" t="s">
        <v>7</v>
      </c>
      <c r="D143" s="26">
        <v>2.2068965500000002</v>
      </c>
    </row>
    <row r="144" spans="1:4" x14ac:dyDescent="0.2">
      <c r="A144" s="23" t="s">
        <v>12</v>
      </c>
      <c r="B144" s="11" t="s">
        <v>36</v>
      </c>
      <c r="C144" s="11" t="s">
        <v>7</v>
      </c>
      <c r="D144" s="26">
        <v>3.5909090899999998</v>
      </c>
    </row>
    <row r="145" spans="1:4" x14ac:dyDescent="0.2">
      <c r="A145" s="23" t="s">
        <v>12</v>
      </c>
      <c r="B145" s="11" t="s">
        <v>36</v>
      </c>
      <c r="C145" s="11" t="s">
        <v>7</v>
      </c>
      <c r="D145" s="26">
        <v>4.4000000000000004</v>
      </c>
    </row>
    <row r="146" spans="1:4" x14ac:dyDescent="0.2">
      <c r="A146" s="23" t="s">
        <v>12</v>
      </c>
      <c r="B146" s="11" t="s">
        <v>36</v>
      </c>
      <c r="C146" s="11" t="s">
        <v>7</v>
      </c>
      <c r="D146" s="26">
        <v>0.97058823999999999</v>
      </c>
    </row>
    <row r="147" spans="1:4" x14ac:dyDescent="0.2">
      <c r="A147" s="23" t="s">
        <v>12</v>
      </c>
      <c r="B147" s="11" t="s">
        <v>36</v>
      </c>
      <c r="C147" s="11" t="s">
        <v>7</v>
      </c>
      <c r="D147" s="26">
        <v>0.3</v>
      </c>
    </row>
    <row r="148" spans="1:4" x14ac:dyDescent="0.2">
      <c r="A148" s="23" t="s">
        <v>12</v>
      </c>
      <c r="B148" s="11" t="s">
        <v>36</v>
      </c>
      <c r="C148" s="11" t="s">
        <v>7</v>
      </c>
      <c r="D148" s="26">
        <v>0.25925925999999999</v>
      </c>
    </row>
    <row r="149" spans="1:4" x14ac:dyDescent="0.2">
      <c r="A149" s="23" t="s">
        <v>12</v>
      </c>
      <c r="B149" s="11" t="s">
        <v>37</v>
      </c>
      <c r="C149" s="23" t="s">
        <v>72</v>
      </c>
      <c r="D149" s="26">
        <v>18.047619000000001</v>
      </c>
    </row>
    <row r="150" spans="1:4" x14ac:dyDescent="0.2">
      <c r="A150" s="23" t="s">
        <v>12</v>
      </c>
      <c r="B150" s="11" t="s">
        <v>37</v>
      </c>
      <c r="C150" s="23" t="s">
        <v>72</v>
      </c>
      <c r="D150" s="26">
        <v>20.12</v>
      </c>
    </row>
    <row r="151" spans="1:4" x14ac:dyDescent="0.2">
      <c r="A151" s="23" t="s">
        <v>12</v>
      </c>
      <c r="B151" s="11" t="s">
        <v>37</v>
      </c>
      <c r="C151" s="23" t="s">
        <v>72</v>
      </c>
      <c r="D151" s="26">
        <v>20.411764699999999</v>
      </c>
    </row>
    <row r="152" spans="1:4" x14ac:dyDescent="0.2">
      <c r="A152" s="23" t="s">
        <v>12</v>
      </c>
      <c r="B152" s="11" t="s">
        <v>37</v>
      </c>
      <c r="C152" s="23" t="s">
        <v>72</v>
      </c>
      <c r="D152" s="26">
        <v>18.142857100000001</v>
      </c>
    </row>
    <row r="153" spans="1:4" x14ac:dyDescent="0.2">
      <c r="A153" s="23" t="s">
        <v>12</v>
      </c>
      <c r="B153" s="11" t="s">
        <v>37</v>
      </c>
      <c r="C153" s="23" t="s">
        <v>72</v>
      </c>
      <c r="D153" s="26">
        <v>14.5</v>
      </c>
    </row>
    <row r="154" spans="1:4" x14ac:dyDescent="0.2">
      <c r="A154" s="23" t="s">
        <v>12</v>
      </c>
      <c r="B154" s="11" t="s">
        <v>37</v>
      </c>
      <c r="C154" s="23" t="s">
        <v>72</v>
      </c>
      <c r="D154" s="26">
        <v>18.1538462</v>
      </c>
    </row>
    <row r="155" spans="1:4" x14ac:dyDescent="0.2">
      <c r="A155" s="23" t="s">
        <v>12</v>
      </c>
      <c r="B155" s="11" t="s">
        <v>37</v>
      </c>
      <c r="C155" s="23" t="s">
        <v>72</v>
      </c>
      <c r="D155" s="26">
        <v>18.117647099999999</v>
      </c>
    </row>
    <row r="156" spans="1:4" x14ac:dyDescent="0.2">
      <c r="A156" s="23" t="s">
        <v>12</v>
      </c>
      <c r="B156" s="11" t="s">
        <v>37</v>
      </c>
      <c r="C156" s="23" t="s">
        <v>72</v>
      </c>
      <c r="D156" s="26">
        <v>16.457142900000001</v>
      </c>
    </row>
    <row r="157" spans="1:4" x14ac:dyDescent="0.2">
      <c r="A157" s="23" t="s">
        <v>12</v>
      </c>
      <c r="B157" s="11" t="s">
        <v>37</v>
      </c>
      <c r="C157" s="23" t="s">
        <v>72</v>
      </c>
      <c r="D157" s="26">
        <v>17.456140399999999</v>
      </c>
    </row>
    <row r="158" spans="1:4" x14ac:dyDescent="0.2">
      <c r="A158" s="23" t="s">
        <v>12</v>
      </c>
      <c r="B158" s="11" t="s">
        <v>37</v>
      </c>
      <c r="C158" s="23" t="s">
        <v>72</v>
      </c>
      <c r="D158" s="26">
        <v>19.190476199999999</v>
      </c>
    </row>
    <row r="159" spans="1:4" x14ac:dyDescent="0.2">
      <c r="A159" s="23" t="s">
        <v>12</v>
      </c>
      <c r="B159" s="11" t="s">
        <v>37</v>
      </c>
      <c r="C159" s="23" t="s">
        <v>72</v>
      </c>
      <c r="D159" s="26">
        <v>22.3</v>
      </c>
    </row>
    <row r="160" spans="1:4" x14ac:dyDescent="0.2">
      <c r="A160" s="23" t="s">
        <v>12</v>
      </c>
      <c r="B160" s="11" t="s">
        <v>37</v>
      </c>
      <c r="C160" s="23" t="s">
        <v>72</v>
      </c>
      <c r="D160" s="26">
        <v>20</v>
      </c>
    </row>
    <row r="161" spans="1:4" x14ac:dyDescent="0.2">
      <c r="A161" s="23" t="s">
        <v>12</v>
      </c>
      <c r="B161" s="11" t="s">
        <v>37</v>
      </c>
      <c r="C161" s="23" t="s">
        <v>72</v>
      </c>
      <c r="D161" s="26">
        <v>13.097561000000001</v>
      </c>
    </row>
    <row r="162" spans="1:4" x14ac:dyDescent="0.2">
      <c r="A162" s="23" t="s">
        <v>12</v>
      </c>
      <c r="B162" s="11" t="s">
        <v>37</v>
      </c>
      <c r="C162" s="23" t="s">
        <v>72</v>
      </c>
      <c r="D162" s="26">
        <v>13.965517200000001</v>
      </c>
    </row>
    <row r="163" spans="1:4" x14ac:dyDescent="0.2">
      <c r="A163" s="23" t="s">
        <v>11</v>
      </c>
      <c r="B163" s="11" t="s">
        <v>36</v>
      </c>
      <c r="C163" s="11" t="s">
        <v>7</v>
      </c>
      <c r="D163" s="26">
        <v>5.2727272699999999</v>
      </c>
    </row>
    <row r="164" spans="1:4" x14ac:dyDescent="0.2">
      <c r="A164" s="23" t="s">
        <v>11</v>
      </c>
      <c r="B164" s="11" t="s">
        <v>36</v>
      </c>
      <c r="C164" s="11" t="s">
        <v>7</v>
      </c>
      <c r="D164" s="26">
        <v>5.5333333299999996</v>
      </c>
    </row>
    <row r="165" spans="1:4" x14ac:dyDescent="0.2">
      <c r="A165" s="23" t="s">
        <v>11</v>
      </c>
      <c r="B165" s="11" t="s">
        <v>36</v>
      </c>
      <c r="C165" s="11" t="s">
        <v>7</v>
      </c>
      <c r="D165" s="26">
        <v>3.1</v>
      </c>
    </row>
    <row r="166" spans="1:4" x14ac:dyDescent="0.2">
      <c r="A166" s="23" t="s">
        <v>11</v>
      </c>
      <c r="B166" s="11" t="s">
        <v>36</v>
      </c>
      <c r="C166" s="11" t="s">
        <v>7</v>
      </c>
      <c r="D166" s="26">
        <v>6.1176470600000004</v>
      </c>
    </row>
    <row r="167" spans="1:4" x14ac:dyDescent="0.2">
      <c r="A167" s="23" t="s">
        <v>11</v>
      </c>
      <c r="B167" s="11" t="s">
        <v>36</v>
      </c>
      <c r="C167" s="11" t="s">
        <v>7</v>
      </c>
      <c r="D167" s="26">
        <v>2.5</v>
      </c>
    </row>
    <row r="168" spans="1:4" x14ac:dyDescent="0.2">
      <c r="A168" s="23" t="s">
        <v>11</v>
      </c>
      <c r="B168" s="11" t="s">
        <v>36</v>
      </c>
      <c r="C168" s="11" t="s">
        <v>7</v>
      </c>
      <c r="D168" s="26">
        <v>3.3777777800000002</v>
      </c>
    </row>
    <row r="169" spans="1:4" x14ac:dyDescent="0.2">
      <c r="A169" s="23" t="s">
        <v>11</v>
      </c>
      <c r="B169" s="11" t="s">
        <v>36</v>
      </c>
      <c r="C169" s="11" t="s">
        <v>7</v>
      </c>
      <c r="D169" s="26">
        <v>4.875</v>
      </c>
    </row>
    <row r="170" spans="1:4" x14ac:dyDescent="0.2">
      <c r="A170" s="23" t="s">
        <v>11</v>
      </c>
      <c r="B170" s="11" t="s">
        <v>36</v>
      </c>
      <c r="C170" s="11" t="s">
        <v>7</v>
      </c>
      <c r="D170" s="26">
        <v>3.625</v>
      </c>
    </row>
    <row r="171" spans="1:4" x14ac:dyDescent="0.2">
      <c r="A171" s="23" t="s">
        <v>11</v>
      </c>
      <c r="B171" s="11" t="s">
        <v>36</v>
      </c>
      <c r="C171" s="11" t="s">
        <v>7</v>
      </c>
      <c r="D171" s="26">
        <v>6.1818181799999996</v>
      </c>
    </row>
    <row r="172" spans="1:4" x14ac:dyDescent="0.2">
      <c r="A172" s="23" t="s">
        <v>11</v>
      </c>
      <c r="B172" s="11" t="s">
        <v>36</v>
      </c>
      <c r="C172" s="11" t="s">
        <v>7</v>
      </c>
      <c r="D172" s="26">
        <v>3.1304347799999999</v>
      </c>
    </row>
    <row r="173" spans="1:4" x14ac:dyDescent="0.2">
      <c r="A173" s="23" t="s">
        <v>11</v>
      </c>
      <c r="B173" s="11" t="s">
        <v>36</v>
      </c>
      <c r="C173" s="11" t="s">
        <v>7</v>
      </c>
      <c r="D173" s="26">
        <v>2.11111111</v>
      </c>
    </row>
    <row r="174" spans="1:4" x14ac:dyDescent="0.2">
      <c r="A174" s="23" t="s">
        <v>11</v>
      </c>
      <c r="B174" s="11" t="s">
        <v>36</v>
      </c>
      <c r="C174" s="11" t="s">
        <v>7</v>
      </c>
      <c r="D174" s="26">
        <v>1.6875</v>
      </c>
    </row>
    <row r="175" spans="1:4" x14ac:dyDescent="0.2">
      <c r="A175" s="23" t="s">
        <v>11</v>
      </c>
      <c r="B175" s="11" t="s">
        <v>36</v>
      </c>
      <c r="C175" s="11" t="s">
        <v>7</v>
      </c>
      <c r="D175" s="26">
        <v>3</v>
      </c>
    </row>
    <row r="176" spans="1:4" x14ac:dyDescent="0.2">
      <c r="A176" s="23" t="s">
        <v>11</v>
      </c>
      <c r="B176" s="11" t="s">
        <v>36</v>
      </c>
      <c r="C176" s="11" t="s">
        <v>7</v>
      </c>
      <c r="D176" s="26">
        <v>3.4</v>
      </c>
    </row>
    <row r="177" spans="1:4" x14ac:dyDescent="0.2">
      <c r="A177" s="23" t="s">
        <v>11</v>
      </c>
      <c r="B177" s="11" t="s">
        <v>36</v>
      </c>
      <c r="C177" s="11" t="s">
        <v>7</v>
      </c>
      <c r="D177" s="26">
        <v>4.5384615400000001</v>
      </c>
    </row>
    <row r="178" spans="1:4" x14ac:dyDescent="0.2">
      <c r="A178" s="23" t="s">
        <v>11</v>
      </c>
      <c r="B178" s="11" t="s">
        <v>37</v>
      </c>
      <c r="C178" s="23" t="s">
        <v>73</v>
      </c>
      <c r="D178" s="26">
        <v>8.7446808499999999</v>
      </c>
    </row>
    <row r="179" spans="1:4" x14ac:dyDescent="0.2">
      <c r="A179" s="23" t="s">
        <v>11</v>
      </c>
      <c r="B179" s="11" t="s">
        <v>37</v>
      </c>
      <c r="C179" s="23" t="s">
        <v>73</v>
      </c>
      <c r="D179" s="26">
        <v>15.972973</v>
      </c>
    </row>
    <row r="180" spans="1:4" x14ac:dyDescent="0.2">
      <c r="A180" s="23" t="s">
        <v>11</v>
      </c>
      <c r="B180" s="11" t="s">
        <v>37</v>
      </c>
      <c r="C180" s="23" t="s">
        <v>73</v>
      </c>
      <c r="D180" s="26">
        <v>9.1818181800000005</v>
      </c>
    </row>
    <row r="181" spans="1:4" x14ac:dyDescent="0.2">
      <c r="A181" s="23" t="s">
        <v>11</v>
      </c>
      <c r="B181" s="11" t="s">
        <v>37</v>
      </c>
      <c r="C181" s="23" t="s">
        <v>73</v>
      </c>
      <c r="D181" s="26">
        <v>10.178571399999999</v>
      </c>
    </row>
    <row r="182" spans="1:4" x14ac:dyDescent="0.2">
      <c r="A182" s="23" t="s">
        <v>11</v>
      </c>
      <c r="B182" s="11" t="s">
        <v>37</v>
      </c>
      <c r="C182" s="23" t="s">
        <v>73</v>
      </c>
      <c r="D182" s="26">
        <v>17.7027027</v>
      </c>
    </row>
    <row r="183" spans="1:4" x14ac:dyDescent="0.2">
      <c r="A183" s="23" t="s">
        <v>11</v>
      </c>
      <c r="B183" s="11" t="s">
        <v>37</v>
      </c>
      <c r="C183" s="23" t="s">
        <v>73</v>
      </c>
      <c r="D183" s="26">
        <v>22.111111099999999</v>
      </c>
    </row>
    <row r="184" spans="1:4" x14ac:dyDescent="0.2">
      <c r="A184" s="23" t="s">
        <v>11</v>
      </c>
      <c r="B184" s="11" t="s">
        <v>37</v>
      </c>
      <c r="C184" s="23" t="s">
        <v>73</v>
      </c>
      <c r="D184" s="26">
        <v>17.692307700000001</v>
      </c>
    </row>
    <row r="185" spans="1:4" x14ac:dyDescent="0.2">
      <c r="A185" s="23" t="s">
        <v>11</v>
      </c>
      <c r="B185" s="11" t="s">
        <v>37</v>
      </c>
      <c r="C185" s="23" t="s">
        <v>73</v>
      </c>
      <c r="D185" s="26">
        <v>9.75</v>
      </c>
    </row>
    <row r="186" spans="1:4" x14ac:dyDescent="0.2">
      <c r="A186" s="23" t="s">
        <v>11</v>
      </c>
      <c r="B186" s="11" t="s">
        <v>37</v>
      </c>
      <c r="C186" s="23" t="s">
        <v>73</v>
      </c>
      <c r="D186" s="26">
        <v>27</v>
      </c>
    </row>
    <row r="187" spans="1:4" x14ac:dyDescent="0.2">
      <c r="A187" s="23" t="s">
        <v>11</v>
      </c>
      <c r="B187" s="11" t="s">
        <v>37</v>
      </c>
      <c r="C187" s="23" t="s">
        <v>73</v>
      </c>
      <c r="D187" s="26">
        <v>8.5</v>
      </c>
    </row>
    <row r="188" spans="1:4" x14ac:dyDescent="0.2">
      <c r="A188" s="23" t="s">
        <v>11</v>
      </c>
      <c r="B188" s="11" t="s">
        <v>37</v>
      </c>
      <c r="C188" s="23" t="s">
        <v>73</v>
      </c>
      <c r="D188" s="26">
        <v>12.7142857</v>
      </c>
    </row>
    <row r="189" spans="1:4" x14ac:dyDescent="0.2">
      <c r="A189" s="23" t="s">
        <v>11</v>
      </c>
      <c r="B189" s="11" t="s">
        <v>37</v>
      </c>
      <c r="C189" s="23" t="s">
        <v>73</v>
      </c>
      <c r="D189" s="26">
        <v>22.606060599999999</v>
      </c>
    </row>
    <row r="190" spans="1:4" x14ac:dyDescent="0.2">
      <c r="A190" s="23" t="s">
        <v>11</v>
      </c>
      <c r="B190" s="11" t="s">
        <v>37</v>
      </c>
      <c r="C190" s="23" t="s">
        <v>73</v>
      </c>
      <c r="D190" s="26">
        <v>20.34</v>
      </c>
    </row>
    <row r="191" spans="1:4" x14ac:dyDescent="0.2">
      <c r="A191" s="23" t="s">
        <v>11</v>
      </c>
      <c r="B191" s="11" t="s">
        <v>37</v>
      </c>
      <c r="C191" s="23" t="s">
        <v>73</v>
      </c>
      <c r="D191" s="26">
        <v>13.074074100000001</v>
      </c>
    </row>
    <row r="192" spans="1:4" x14ac:dyDescent="0.2">
      <c r="A192" s="23" t="s">
        <v>19</v>
      </c>
      <c r="B192" s="11" t="s">
        <v>37</v>
      </c>
      <c r="C192" s="23" t="s">
        <v>74</v>
      </c>
      <c r="D192" s="26">
        <v>24.352941179999998</v>
      </c>
    </row>
    <row r="193" spans="1:4" x14ac:dyDescent="0.2">
      <c r="A193" s="23" t="s">
        <v>19</v>
      </c>
      <c r="B193" s="11" t="s">
        <v>37</v>
      </c>
      <c r="C193" s="23" t="s">
        <v>74</v>
      </c>
      <c r="D193" s="26">
        <v>26.166666670000001</v>
      </c>
    </row>
    <row r="194" spans="1:4" x14ac:dyDescent="0.2">
      <c r="A194" s="23" t="s">
        <v>19</v>
      </c>
      <c r="B194" s="11" t="s">
        <v>37</v>
      </c>
      <c r="C194" s="23" t="s">
        <v>74</v>
      </c>
      <c r="D194" s="26">
        <v>21.21875</v>
      </c>
    </row>
    <row r="195" spans="1:4" x14ac:dyDescent="0.2">
      <c r="A195" s="23" t="s">
        <v>19</v>
      </c>
      <c r="B195" s="11" t="s">
        <v>37</v>
      </c>
      <c r="C195" s="23" t="s">
        <v>74</v>
      </c>
      <c r="D195" s="26">
        <v>20.61111111</v>
      </c>
    </row>
    <row r="196" spans="1:4" x14ac:dyDescent="0.2">
      <c r="A196" s="23" t="s">
        <v>19</v>
      </c>
      <c r="B196" s="11" t="s">
        <v>37</v>
      </c>
      <c r="C196" s="23" t="s">
        <v>74</v>
      </c>
      <c r="D196" s="26">
        <v>13.80952381</v>
      </c>
    </row>
    <row r="197" spans="1:4" x14ac:dyDescent="0.2">
      <c r="A197" s="23" t="s">
        <v>19</v>
      </c>
      <c r="B197" s="11" t="s">
        <v>37</v>
      </c>
      <c r="C197" s="23" t="s">
        <v>74</v>
      </c>
      <c r="D197" s="26">
        <v>28.074074070000002</v>
      </c>
    </row>
    <row r="198" spans="1:4" x14ac:dyDescent="0.2">
      <c r="A198" s="23" t="s">
        <v>19</v>
      </c>
      <c r="B198" s="11" t="s">
        <v>37</v>
      </c>
      <c r="C198" s="23" t="s">
        <v>74</v>
      </c>
      <c r="D198" s="26">
        <v>13.92105263</v>
      </c>
    </row>
    <row r="199" spans="1:4" x14ac:dyDescent="0.2">
      <c r="A199" s="23" t="s">
        <v>19</v>
      </c>
      <c r="B199" s="11" t="s">
        <v>37</v>
      </c>
      <c r="C199" s="23" t="s">
        <v>74</v>
      </c>
      <c r="D199" s="26">
        <v>12.85416667</v>
      </c>
    </row>
    <row r="200" spans="1:4" x14ac:dyDescent="0.2">
      <c r="A200" s="23" t="s">
        <v>20</v>
      </c>
      <c r="B200" s="11" t="s">
        <v>37</v>
      </c>
      <c r="C200" s="23" t="s">
        <v>74</v>
      </c>
      <c r="D200" s="26">
        <v>8.3333333330000006</v>
      </c>
    </row>
    <row r="201" spans="1:4" x14ac:dyDescent="0.2">
      <c r="A201" s="23" t="s">
        <v>20</v>
      </c>
      <c r="B201" s="11" t="s">
        <v>37</v>
      </c>
      <c r="C201" s="23" t="s">
        <v>74</v>
      </c>
      <c r="D201" s="26">
        <v>6.1724137929999996</v>
      </c>
    </row>
    <row r="202" spans="1:4" x14ac:dyDescent="0.2">
      <c r="A202" s="23" t="s">
        <v>20</v>
      </c>
      <c r="B202" s="11" t="s">
        <v>37</v>
      </c>
      <c r="C202" s="23" t="s">
        <v>74</v>
      </c>
      <c r="D202" s="26">
        <v>6.2941176470000002</v>
      </c>
    </row>
    <row r="203" spans="1:4" x14ac:dyDescent="0.2">
      <c r="A203" s="23" t="s">
        <v>20</v>
      </c>
      <c r="B203" s="11" t="s">
        <v>37</v>
      </c>
      <c r="C203" s="23" t="s">
        <v>74</v>
      </c>
      <c r="D203" s="26">
        <v>8.0555555559999998</v>
      </c>
    </row>
    <row r="204" spans="1:4" x14ac:dyDescent="0.2">
      <c r="A204" s="23" t="s">
        <v>20</v>
      </c>
      <c r="B204" s="11" t="s">
        <v>37</v>
      </c>
      <c r="C204" s="23" t="s">
        <v>74</v>
      </c>
      <c r="D204" s="26">
        <v>9.1333333329999995</v>
      </c>
    </row>
    <row r="205" spans="1:4" x14ac:dyDescent="0.2">
      <c r="A205" s="23" t="s">
        <v>20</v>
      </c>
      <c r="B205" s="11" t="s">
        <v>37</v>
      </c>
      <c r="C205" s="23" t="s">
        <v>74</v>
      </c>
      <c r="D205" s="26">
        <v>7.0833333329999997</v>
      </c>
    </row>
    <row r="206" spans="1:4" x14ac:dyDescent="0.2">
      <c r="A206" s="23" t="s">
        <v>20</v>
      </c>
      <c r="B206" s="11" t="s">
        <v>37</v>
      </c>
      <c r="C206" s="23" t="s">
        <v>74</v>
      </c>
      <c r="D206" s="26">
        <v>10.33333333</v>
      </c>
    </row>
    <row r="207" spans="1:4" x14ac:dyDescent="0.2">
      <c r="A207" s="23" t="s">
        <v>21</v>
      </c>
      <c r="B207" s="11" t="s">
        <v>37</v>
      </c>
      <c r="C207" s="23" t="s">
        <v>74</v>
      </c>
      <c r="D207" s="26">
        <v>10.777777779999999</v>
      </c>
    </row>
    <row r="208" spans="1:4" x14ac:dyDescent="0.2">
      <c r="A208" s="23" t="s">
        <v>21</v>
      </c>
      <c r="B208" s="11" t="s">
        <v>37</v>
      </c>
      <c r="C208" s="23" t="s">
        <v>74</v>
      </c>
      <c r="D208" s="26">
        <v>12.481481479999999</v>
      </c>
    </row>
    <row r="209" spans="1:4" x14ac:dyDescent="0.2">
      <c r="A209" s="23" t="s">
        <v>21</v>
      </c>
      <c r="B209" s="11" t="s">
        <v>37</v>
      </c>
      <c r="C209" s="23" t="s">
        <v>74</v>
      </c>
      <c r="D209" s="26">
        <v>11.26923077</v>
      </c>
    </row>
    <row r="210" spans="1:4" x14ac:dyDescent="0.2">
      <c r="A210" s="23" t="s">
        <v>21</v>
      </c>
      <c r="B210" s="11" t="s">
        <v>37</v>
      </c>
      <c r="C210" s="23" t="s">
        <v>74</v>
      </c>
      <c r="D210" s="26">
        <v>12.25</v>
      </c>
    </row>
    <row r="211" spans="1:4" x14ac:dyDescent="0.2">
      <c r="A211" s="12" t="s">
        <v>28</v>
      </c>
      <c r="B211" s="6"/>
      <c r="C211" s="6"/>
      <c r="D211" t="s">
        <v>30</v>
      </c>
    </row>
    <row r="213" spans="1:4" x14ac:dyDescent="0.2">
      <c r="A213" s="7" t="s">
        <v>31</v>
      </c>
      <c r="B213" s="6"/>
      <c r="C213" s="6"/>
      <c r="D213" s="6"/>
    </row>
    <row r="214" spans="1:4" x14ac:dyDescent="0.2">
      <c r="A214" s="6"/>
      <c r="B214" s="6"/>
      <c r="C214" s="6"/>
      <c r="D214" s="6"/>
    </row>
  </sheetData>
  <mergeCells count="1">
    <mergeCell ref="R68:Y68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EDF7a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Marle Georgina Kraft</cp:lastModifiedBy>
  <dcterms:created xsi:type="dcterms:W3CDTF">2023-10-15T08:52:37Z</dcterms:created>
  <dcterms:modified xsi:type="dcterms:W3CDTF">2025-04-02T17:59:38Z</dcterms:modified>
</cp:coreProperties>
</file>