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_Nature Comms REVISION/Supplementary Data REVISION FOR UPLOAD/"/>
    </mc:Choice>
  </mc:AlternateContent>
  <xr:revisionPtr revIDLastSave="1479" documentId="8_{3D086D2E-FD74-4725-8A17-CFCFFBCC24CE}" xr6:coauthVersionLast="47" xr6:coauthVersionMax="47" xr10:uidLastSave="{E54C741F-11CF-4F37-A155-DC6E54507DAC}"/>
  <bookViews>
    <workbookView xWindow="43080" yWindow="-120" windowWidth="29040" windowHeight="17520" xr2:uid="{9193BB92-FFF9-4B70-98DB-79E663742400}"/>
  </bookViews>
  <sheets>
    <sheet name="values stats Fig. 7G gata1" sheetId="6" r:id="rId1"/>
    <sheet name="values stats Fig. 7G gfi1aa" sheetId="5" r:id="rId2"/>
    <sheet name="values stats Fig. 7G gfi1b" sheetId="1" r:id="rId3"/>
    <sheet name="values stats Fig. 7H-J runx1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0" i="6" l="1"/>
  <c r="H160" i="6" s="1"/>
  <c r="G158" i="6"/>
  <c r="H158" i="6" s="1"/>
  <c r="G156" i="6"/>
  <c r="H156" i="6" s="1"/>
  <c r="G154" i="6"/>
  <c r="H154" i="6" s="1"/>
  <c r="G152" i="6"/>
  <c r="H152" i="6" s="1"/>
  <c r="G150" i="6"/>
  <c r="H150" i="6" s="1"/>
  <c r="G148" i="6"/>
  <c r="H148" i="6" s="1"/>
  <c r="G146" i="6"/>
  <c r="H146" i="6" s="1"/>
  <c r="G144" i="6"/>
  <c r="H144" i="6" s="1"/>
  <c r="G142" i="6"/>
  <c r="H142" i="6" s="1"/>
  <c r="G140" i="6"/>
  <c r="H140" i="6" s="1"/>
  <c r="G138" i="6"/>
  <c r="H138" i="6" s="1"/>
  <c r="G136" i="6"/>
  <c r="H136" i="6" s="1"/>
  <c r="G134" i="6"/>
  <c r="H134" i="6" s="1"/>
  <c r="G132" i="6"/>
  <c r="H132" i="6" s="1"/>
  <c r="G130" i="6"/>
  <c r="H130" i="6" s="1"/>
  <c r="G128" i="6"/>
  <c r="H128" i="6" s="1"/>
  <c r="G126" i="6"/>
  <c r="H126" i="6" s="1"/>
  <c r="G124" i="6"/>
  <c r="H124" i="6" s="1"/>
  <c r="G122" i="6"/>
  <c r="H122" i="6" s="1"/>
  <c r="G120" i="6"/>
  <c r="H120" i="6" s="1"/>
  <c r="G118" i="6"/>
  <c r="H118" i="6" s="1"/>
  <c r="G116" i="6"/>
  <c r="H116" i="6" s="1"/>
  <c r="G114" i="6"/>
  <c r="H114" i="6" s="1"/>
  <c r="G112" i="6"/>
  <c r="H112" i="6" s="1"/>
  <c r="G110" i="6"/>
  <c r="H110" i="6" s="1"/>
  <c r="G108" i="6"/>
  <c r="H108" i="6" s="1"/>
  <c r="G106" i="6"/>
  <c r="H106" i="6" s="1"/>
  <c r="G104" i="6"/>
  <c r="H104" i="6" s="1"/>
  <c r="G102" i="6"/>
  <c r="H102" i="6" s="1"/>
  <c r="G100" i="6"/>
  <c r="H100" i="6" s="1"/>
  <c r="G50" i="6"/>
  <c r="H50" i="6" s="1"/>
  <c r="G98" i="6"/>
  <c r="H98" i="6" s="1"/>
  <c r="G48" i="6"/>
  <c r="H48" i="6" s="1"/>
  <c r="G96" i="6"/>
  <c r="H96" i="6" s="1"/>
  <c r="G46" i="6"/>
  <c r="H46" i="6" s="1"/>
  <c r="G94" i="6"/>
  <c r="G44" i="6"/>
  <c r="H44" i="6" s="1"/>
  <c r="G42" i="6"/>
  <c r="H42" i="6" s="1"/>
  <c r="G40" i="6"/>
  <c r="H40" i="6" s="1"/>
  <c r="G38" i="6"/>
  <c r="H38" i="6" s="1"/>
  <c r="G36" i="6"/>
  <c r="H36" i="6" s="1"/>
  <c r="G34" i="6"/>
  <c r="H34" i="6" s="1"/>
  <c r="G32" i="6"/>
  <c r="H32" i="6" s="1"/>
  <c r="G30" i="6"/>
  <c r="H30" i="6" s="1"/>
  <c r="G28" i="6"/>
  <c r="H28" i="6" s="1"/>
  <c r="G26" i="6"/>
  <c r="H26" i="6" s="1"/>
  <c r="G24" i="6"/>
  <c r="H24" i="6" s="1"/>
  <c r="G22" i="6"/>
  <c r="H22" i="6" s="1"/>
  <c r="G20" i="6"/>
  <c r="H20" i="6" s="1"/>
  <c r="G18" i="6"/>
  <c r="H18" i="6" l="1"/>
  <c r="H94" i="6"/>
  <c r="F84" i="5" l="1"/>
  <c r="G84" i="5" s="1"/>
  <c r="F82" i="5"/>
  <c r="G82" i="5" s="1"/>
  <c r="F80" i="5"/>
  <c r="G80" i="5" s="1"/>
  <c r="F78" i="5"/>
  <c r="G78" i="5" s="1"/>
  <c r="F76" i="5"/>
  <c r="G76" i="5" s="1"/>
  <c r="F74" i="5"/>
  <c r="G74" i="5" s="1"/>
  <c r="F72" i="5"/>
  <c r="G72" i="5" s="1"/>
  <c r="F70" i="5"/>
  <c r="G70" i="5" s="1"/>
  <c r="F68" i="5"/>
  <c r="G68" i="5" s="1"/>
  <c r="F66" i="5"/>
  <c r="G66" i="5" s="1"/>
  <c r="F64" i="5"/>
  <c r="G64" i="5" s="1"/>
  <c r="F62" i="5"/>
  <c r="G62" i="5" s="1"/>
  <c r="F60" i="5"/>
  <c r="G60" i="5" s="1"/>
  <c r="F58" i="5"/>
  <c r="G58" i="5" s="1"/>
  <c r="F56" i="5"/>
  <c r="G56" i="5" s="1"/>
  <c r="F54" i="5"/>
  <c r="G54" i="5" s="1"/>
  <c r="F52" i="5"/>
  <c r="G52" i="5" s="1"/>
  <c r="F50" i="5"/>
  <c r="G50" i="5" s="1"/>
  <c r="F48" i="5"/>
  <c r="G48" i="5" s="1"/>
  <c r="F46" i="5"/>
  <c r="G46" i="5" s="1"/>
</calcChain>
</file>

<file path=xl/sharedStrings.xml><?xml version="1.0" encoding="utf-8"?>
<sst xmlns="http://schemas.openxmlformats.org/spreadsheetml/2006/main" count="1323" uniqueCount="136">
  <si>
    <t>Mann Whitney test</t>
  </si>
  <si>
    <t>P value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</si>
  <si>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</si>
  <si>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</si>
  <si>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</si>
  <si>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</si>
  <si>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</si>
  <si>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</si>
  <si>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</si>
  <si>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</si>
  <si>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</si>
  <si>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Mann-Whitney U</t>
  </si>
  <si>
    <t>Difference between medians</t>
  </si>
  <si>
    <t>Median of column B</t>
  </si>
  <si>
    <t>Difference: Actual</t>
  </si>
  <si>
    <t>Difference: Hodges-Lehmann</t>
  </si>
  <si>
    <t>*</t>
  </si>
  <si>
    <t>Median of column D</t>
  </si>
  <si>
    <t>ns</t>
  </si>
  <si>
    <t>No</t>
  </si>
  <si>
    <t>178 , 383</t>
  </si>
  <si>
    <t>AGM average</t>
  </si>
  <si>
    <t>PBI average</t>
  </si>
  <si>
    <t>failed</t>
  </si>
  <si>
    <t>Neuron average</t>
  </si>
  <si>
    <r>
      <t>%</t>
    </r>
    <r>
      <rPr>
        <i/>
        <sz val="11"/>
        <color theme="1"/>
        <rFont val="Arial"/>
        <family val="2"/>
      </rPr>
      <t xml:space="preserve"> gata1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 xml:space="preserve">ATG vs. % </t>
    </r>
    <r>
      <rPr>
        <i/>
        <sz val="11"/>
        <color theme="1"/>
        <rFont val="Arial"/>
        <family val="2"/>
      </rPr>
      <t xml:space="preserve">gata1 </t>
    </r>
    <r>
      <rPr>
        <sz val="11"/>
        <color theme="1"/>
        <rFont val="Arial"/>
        <family val="2"/>
      </rPr>
      <t xml:space="preserve">ISH wt  </t>
    </r>
  </si>
  <si>
    <r>
      <t>%</t>
    </r>
    <r>
      <rPr>
        <i/>
        <sz val="11"/>
        <color theme="1"/>
        <rFont val="Arial"/>
        <family val="2"/>
      </rPr>
      <t xml:space="preserve"> gfi1aa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 xml:space="preserve">ATG vs. % </t>
    </r>
    <r>
      <rPr>
        <i/>
        <sz val="11"/>
        <color theme="1"/>
        <rFont val="Arial"/>
        <family val="2"/>
      </rPr>
      <t xml:space="preserve">gfi1aa </t>
    </r>
    <r>
      <rPr>
        <sz val="11"/>
        <color theme="1"/>
        <rFont val="Arial"/>
        <family val="2"/>
      </rPr>
      <t xml:space="preserve">ISH wt  </t>
    </r>
  </si>
  <si>
    <r>
      <t>%</t>
    </r>
    <r>
      <rPr>
        <i/>
        <sz val="11"/>
        <color theme="1"/>
        <rFont val="Arial"/>
        <family val="2"/>
      </rPr>
      <t xml:space="preserve"> gfi1b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 xml:space="preserve">ATG vs. % </t>
    </r>
    <r>
      <rPr>
        <i/>
        <sz val="11"/>
        <color theme="1"/>
        <rFont val="Arial"/>
        <family val="2"/>
      </rPr>
      <t xml:space="preserve">gfi1b </t>
    </r>
    <r>
      <rPr>
        <sz val="11"/>
        <color theme="1"/>
        <rFont val="Arial"/>
        <family val="2"/>
      </rPr>
      <t xml:space="preserve">ISH wt  </t>
    </r>
  </si>
  <si>
    <r>
      <rPr>
        <i/>
        <sz val="11"/>
        <color theme="1"/>
        <rFont val="Arial"/>
        <family val="2"/>
      </rPr>
      <t>gata1</t>
    </r>
    <r>
      <rPr>
        <sz val="11"/>
        <color theme="1"/>
        <rFont val="Arial"/>
        <family val="2"/>
      </rPr>
      <t xml:space="preserve"> ISH wt</t>
    </r>
  </si>
  <si>
    <r>
      <rPr>
        <i/>
        <sz val="11"/>
        <color theme="1"/>
        <rFont val="Arial"/>
        <family val="2"/>
      </rPr>
      <t>gata1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>ATG</t>
    </r>
  </si>
  <si>
    <r>
      <rPr>
        <i/>
        <sz val="11"/>
        <color theme="1"/>
        <rFont val="Arial"/>
        <family val="2"/>
      </rPr>
      <t>gfi1aa</t>
    </r>
    <r>
      <rPr>
        <sz val="11"/>
        <color theme="1"/>
        <rFont val="Arial"/>
        <family val="2"/>
      </rPr>
      <t xml:space="preserve"> ISH wt</t>
    </r>
  </si>
  <si>
    <r>
      <rPr>
        <i/>
        <sz val="11"/>
        <color theme="1"/>
        <rFont val="Arial"/>
        <family val="2"/>
      </rPr>
      <t>gfi1aa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>ATG</t>
    </r>
  </si>
  <si>
    <r>
      <rPr>
        <i/>
        <sz val="11"/>
        <color theme="1"/>
        <rFont val="Arial"/>
        <family val="2"/>
      </rPr>
      <t>gfi1b</t>
    </r>
    <r>
      <rPr>
        <sz val="11"/>
        <color theme="1"/>
        <rFont val="Arial"/>
        <family val="2"/>
      </rPr>
      <t xml:space="preserve"> ISH wt</t>
    </r>
  </si>
  <si>
    <r>
      <rPr>
        <i/>
        <sz val="11"/>
        <color theme="1"/>
        <rFont val="Arial"/>
        <family val="2"/>
      </rPr>
      <t>gfi1b</t>
    </r>
    <r>
      <rPr>
        <sz val="11"/>
        <color theme="1"/>
        <rFont val="Arial"/>
        <family val="2"/>
      </rPr>
      <t xml:space="preserve"> ISH MO-</t>
    </r>
    <r>
      <rPr>
        <i/>
        <sz val="11"/>
        <color theme="1"/>
        <rFont val="Arial"/>
        <family val="2"/>
      </rPr>
      <t>rbm8a</t>
    </r>
    <r>
      <rPr>
        <sz val="11"/>
        <color theme="1"/>
        <rFont val="Arial"/>
        <family val="2"/>
      </rPr>
      <t>ATG</t>
    </r>
  </si>
  <si>
    <t>vs.</t>
  </si>
  <si>
    <t>**</t>
  </si>
  <si>
    <t>Sum of ranks in column B,C</t>
  </si>
  <si>
    <t>685 , 491</t>
  </si>
  <si>
    <t>2.500, n=33</t>
  </si>
  <si>
    <t>Median of column C</t>
  </si>
  <si>
    <t>3.250, n=15</t>
  </si>
  <si>
    <t>Sum of ranks in column A,C</t>
  </si>
  <si>
    <t>220.5 , 374.5</t>
  </si>
  <si>
    <t>Median of column A</t>
  </si>
  <si>
    <t>1.750, n=19</t>
  </si>
  <si>
    <t>***</t>
  </si>
  <si>
    <t>Sum of ranks in column A,B</t>
  </si>
  <si>
    <t>334.5 , 1044</t>
  </si>
  <si>
    <t>330.5 , 1048</t>
  </si>
  <si>
    <t>2.000, n=19</t>
  </si>
  <si>
    <t>2.750, n=33</t>
  </si>
  <si>
    <t>221 , 374</t>
  </si>
  <si>
    <t>3.500, n=15</t>
  </si>
  <si>
    <t>691 , 485</t>
  </si>
  <si>
    <t>606.5 , 771.5</t>
  </si>
  <si>
    <t>4.000, n=19</t>
  </si>
  <si>
    <t>3.500, n=33</t>
  </si>
  <si>
    <t>411.5 , 183.5</t>
  </si>
  <si>
    <t>871.5 , 304.5</t>
  </si>
  <si>
    <t>rbm8a +/+</t>
  </si>
  <si>
    <t>rbm8a Δ5/+</t>
  </si>
  <si>
    <t>rbm8a Δ5/Δ5</t>
  </si>
  <si>
    <t>AGM score 1</t>
  </si>
  <si>
    <t>AGM score 2</t>
  </si>
  <si>
    <t>AGM score 3</t>
  </si>
  <si>
    <t>AGM score 4</t>
  </si>
  <si>
    <t>PBI score 1</t>
  </si>
  <si>
    <t>PBI score 2</t>
  </si>
  <si>
    <t>PBI score 3</t>
  </si>
  <si>
    <t>PBI score 4</t>
  </si>
  <si>
    <t>Neuron score 1</t>
  </si>
  <si>
    <t>Neuron score 2</t>
  </si>
  <si>
    <t>Neuron score 3</t>
  </si>
  <si>
    <t>Neuron score 4</t>
  </si>
  <si>
    <t>image</t>
  </si>
  <si>
    <t>genotype of embryo</t>
  </si>
  <si>
    <t>highlighted in graph</t>
  </si>
  <si>
    <t xml:space="preserve">image </t>
  </si>
  <si>
    <t>area</t>
  </si>
  <si>
    <t>mean gray value</t>
  </si>
  <si>
    <t>sample - background</t>
  </si>
  <si>
    <t>%</t>
  </si>
  <si>
    <t>conv07.tif</t>
  </si>
  <si>
    <t>conv06.tif</t>
  </si>
  <si>
    <t>conv05.tif</t>
  </si>
  <si>
    <t>conv04.tif</t>
  </si>
  <si>
    <t>conv03.tif</t>
  </si>
  <si>
    <t>conv02.tif</t>
  </si>
  <si>
    <t>conv01.tif</t>
  </si>
  <si>
    <t>conv08.tif</t>
  </si>
  <si>
    <t>sig</t>
  </si>
  <si>
    <t>back</t>
  </si>
  <si>
    <t>conv17.tif</t>
  </si>
  <si>
    <t>conv16.tif</t>
  </si>
  <si>
    <t>conv15.tif</t>
  </si>
  <si>
    <t>conv14.tif</t>
  </si>
  <si>
    <t>conv13.tif</t>
  </si>
  <si>
    <t>conv12.tif</t>
  </si>
  <si>
    <t>conv11.tif</t>
  </si>
  <si>
    <t>conv10.tif</t>
  </si>
  <si>
    <t>conv09.tif</t>
  </si>
  <si>
    <t xml:space="preserve">date </t>
  </si>
  <si>
    <t>conv34.tif</t>
  </si>
  <si>
    <t>conv33.tif</t>
  </si>
  <si>
    <t>conv32.tif</t>
  </si>
  <si>
    <t>conv31.tif</t>
  </si>
  <si>
    <t>conv30.tif</t>
  </si>
  <si>
    <t>conv29.tif</t>
  </si>
  <si>
    <t>conv28.tif</t>
  </si>
  <si>
    <t>conv27.tif</t>
  </si>
  <si>
    <t>conv26.tif</t>
  </si>
  <si>
    <t>conv25.tif</t>
  </si>
  <si>
    <t>conv24.tif</t>
  </si>
  <si>
    <t>conv23.tif</t>
  </si>
  <si>
    <t>conv22.tif</t>
  </si>
  <si>
    <t>conv21.tif</t>
  </si>
  <si>
    <t>conv20.tif</t>
  </si>
  <si>
    <t>conv19.tif</t>
  </si>
  <si>
    <t>conv18.tif</t>
  </si>
  <si>
    <t>conv41.tif</t>
  </si>
  <si>
    <t>conv40.tif</t>
  </si>
  <si>
    <t>conv39.tif</t>
  </si>
  <si>
    <t>conv38.tif</t>
  </si>
  <si>
    <t>conv35.tif</t>
  </si>
  <si>
    <t>Sum of ranks in column C,D</t>
  </si>
  <si>
    <t>561 , 342</t>
  </si>
  <si>
    <t>1426 , 1814</t>
  </si>
  <si>
    <t>52.67, n=25</t>
  </si>
  <si>
    <t>34.46, n=55</t>
  </si>
  <si>
    <t>59.84, n=22</t>
  </si>
  <si>
    <t>52.75, n=20</t>
  </si>
  <si>
    <t>Sum of ranks in column E,F</t>
  </si>
  <si>
    <t>Median of column E</t>
  </si>
  <si>
    <t>54.65, n=10</t>
  </si>
  <si>
    <t>Median of column F</t>
  </si>
  <si>
    <t>46.88, n=23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</si>
</sst>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4FE3-6F74-45D8-A62D-23508614C1F7}">
  <dimension ref="A1:T161"/>
  <sheetViews>
    <sheetView tabSelected="1" zoomScaleNormal="100" workbookViewId="0"/>
  </sheetViews>
  <sheetFormatPr defaultColWidth="8.86328125" defaultRowHeight="14.25" x14ac:dyDescent="0.45"/>
  <cols>
    <col min="1" max="1" width="26.59765625" style="1" customWidth="1"/>
    <col min="2" max="2" width="12.73046875" style="1" customWidth="1"/>
    <col min="3" max="3" width="12.6640625" style="1" customWidth="1"/>
    <col min="4" max="4" width="10.33203125" style="1" customWidth="1"/>
    <col min="5" max="5" width="15" style="1" bestFit="1" customWidth="1"/>
    <col min="6" max="6" width="10.86328125" style="1" customWidth="1"/>
    <col min="7" max="7" width="20.3984375" style="1" customWidth="1"/>
    <col min="8" max="8" width="14.46484375" style="1" customWidth="1"/>
    <col min="9" max="9" width="20.19921875" bestFit="1" customWidth="1"/>
    <col min="10" max="10" width="45.46484375" style="1" customWidth="1"/>
    <col min="11" max="11" width="11.06640625" style="1" customWidth="1"/>
    <col min="12" max="12" width="11.6640625" style="1" customWidth="1"/>
    <col min="13" max="16384" width="8.86328125" style="1"/>
  </cols>
  <sheetData>
    <row r="1" spans="1:11" ht="14" customHeight="1" x14ac:dyDescent="0.45">
      <c r="B1" s="1" t="s">
        <v>101</v>
      </c>
      <c r="C1" s="1" t="s">
        <v>77</v>
      </c>
      <c r="D1" s="1" t="s">
        <v>78</v>
      </c>
      <c r="E1" s="1" t="s">
        <v>79</v>
      </c>
      <c r="G1" s="1" t="s">
        <v>80</v>
      </c>
      <c r="H1" s="1" t="s">
        <v>81</v>
      </c>
      <c r="J1" s="3" t="s">
        <v>25</v>
      </c>
      <c r="K1" s="3"/>
    </row>
    <row r="2" spans="1:11" x14ac:dyDescent="0.45">
      <c r="A2" s="3" t="s">
        <v>28</v>
      </c>
      <c r="B2" s="1">
        <v>4072022</v>
      </c>
      <c r="C2" s="1" t="s">
        <v>82</v>
      </c>
      <c r="D2" s="1">
        <v>33510</v>
      </c>
      <c r="E2" s="1">
        <v>100.88200000000001</v>
      </c>
      <c r="F2" s="1" t="s">
        <v>90</v>
      </c>
      <c r="G2" s="1">
        <v>72.8</v>
      </c>
      <c r="H2" s="1">
        <v>81.651880348590737</v>
      </c>
      <c r="J2" s="3"/>
      <c r="K2" s="3"/>
    </row>
    <row r="3" spans="1:11" x14ac:dyDescent="0.45">
      <c r="A3" s="3" t="s">
        <v>28</v>
      </c>
      <c r="B3" s="1">
        <v>4072022</v>
      </c>
      <c r="C3" s="1" t="s">
        <v>82</v>
      </c>
      <c r="D3" s="1">
        <v>33510</v>
      </c>
      <c r="E3" s="1">
        <v>28.082000000000001</v>
      </c>
      <c r="F3" s="1" t="s">
        <v>91</v>
      </c>
      <c r="J3" s="1" t="s">
        <v>0</v>
      </c>
    </row>
    <row r="4" spans="1:11" x14ac:dyDescent="0.45">
      <c r="A4" s="3" t="s">
        <v>28</v>
      </c>
      <c r="B4" s="1">
        <v>4072022</v>
      </c>
      <c r="C4" s="1" t="s">
        <v>83</v>
      </c>
      <c r="D4" s="1">
        <v>36318</v>
      </c>
      <c r="E4" s="1">
        <v>94.825999999999993</v>
      </c>
      <c r="F4" s="1" t="s">
        <v>90</v>
      </c>
      <c r="G4" s="1">
        <v>70.943999999999988</v>
      </c>
      <c r="H4" s="1">
        <v>79.570206036406859</v>
      </c>
      <c r="J4" s="1" t="s">
        <v>1</v>
      </c>
      <c r="K4" s="1" t="s">
        <v>2</v>
      </c>
    </row>
    <row r="5" spans="1:11" x14ac:dyDescent="0.45">
      <c r="A5" s="3" t="s">
        <v>28</v>
      </c>
      <c r="B5" s="1">
        <v>4072022</v>
      </c>
      <c r="C5" s="1" t="s">
        <v>83</v>
      </c>
      <c r="D5" s="1">
        <v>36318</v>
      </c>
      <c r="E5" s="1">
        <v>23.882000000000001</v>
      </c>
      <c r="F5" s="1" t="s">
        <v>91</v>
      </c>
      <c r="J5" s="1" t="s">
        <v>3</v>
      </c>
      <c r="K5" s="1" t="s">
        <v>4</v>
      </c>
    </row>
    <row r="6" spans="1:11" x14ac:dyDescent="0.45">
      <c r="A6" s="3" t="s">
        <v>28</v>
      </c>
      <c r="B6" s="1">
        <v>4072022</v>
      </c>
      <c r="C6" s="1" t="s">
        <v>84</v>
      </c>
      <c r="D6" s="1">
        <v>29256</v>
      </c>
      <c r="E6" s="1">
        <v>107.355</v>
      </c>
      <c r="F6" s="1" t="s">
        <v>90</v>
      </c>
      <c r="G6" s="1">
        <v>79.727000000000004</v>
      </c>
      <c r="H6" s="1">
        <v>89.421146491100174</v>
      </c>
      <c r="J6" s="1" t="s">
        <v>5</v>
      </c>
      <c r="K6" s="1" t="s">
        <v>6</v>
      </c>
    </row>
    <row r="7" spans="1:11" x14ac:dyDescent="0.45">
      <c r="A7" s="3" t="s">
        <v>28</v>
      </c>
      <c r="B7" s="1">
        <v>4072022</v>
      </c>
      <c r="C7" s="1" t="s">
        <v>84</v>
      </c>
      <c r="D7" s="1">
        <v>29256</v>
      </c>
      <c r="E7" s="1">
        <v>27.628</v>
      </c>
      <c r="F7" s="1" t="s">
        <v>91</v>
      </c>
      <c r="J7" s="1" t="s">
        <v>7</v>
      </c>
      <c r="K7" s="1" t="s">
        <v>8</v>
      </c>
    </row>
    <row r="8" spans="1:11" x14ac:dyDescent="0.45">
      <c r="A8" s="3" t="s">
        <v>28</v>
      </c>
      <c r="B8" s="1">
        <v>4072022</v>
      </c>
      <c r="C8" s="1" t="s">
        <v>85</v>
      </c>
      <c r="D8" s="1">
        <v>44625</v>
      </c>
      <c r="E8" s="1">
        <v>69.216999999999999</v>
      </c>
      <c r="F8" s="1" t="s">
        <v>90</v>
      </c>
      <c r="G8" s="1">
        <v>48.991999999999997</v>
      </c>
      <c r="H8" s="1">
        <v>54.949023654370286</v>
      </c>
      <c r="J8" s="1" t="s">
        <v>9</v>
      </c>
      <c r="K8" s="1" t="s">
        <v>10</v>
      </c>
    </row>
    <row r="9" spans="1:11" x14ac:dyDescent="0.45">
      <c r="A9" s="3" t="s">
        <v>28</v>
      </c>
      <c r="B9" s="1">
        <v>4072022</v>
      </c>
      <c r="C9" s="1" t="s">
        <v>85</v>
      </c>
      <c r="D9" s="1">
        <v>44625</v>
      </c>
      <c r="E9" s="1">
        <v>20.225000000000001</v>
      </c>
      <c r="F9" s="1" t="s">
        <v>91</v>
      </c>
      <c r="J9" s="1" t="s">
        <v>46</v>
      </c>
      <c r="K9" s="1" t="s">
        <v>126</v>
      </c>
    </row>
    <row r="10" spans="1:11" x14ac:dyDescent="0.45">
      <c r="A10" s="3" t="s">
        <v>28</v>
      </c>
      <c r="B10" s="1">
        <v>4072022</v>
      </c>
      <c r="C10" s="1" t="s">
        <v>86</v>
      </c>
      <c r="D10" s="1">
        <v>50649</v>
      </c>
      <c r="E10" s="1">
        <v>61.902999999999999</v>
      </c>
      <c r="F10" s="1" t="s">
        <v>90</v>
      </c>
      <c r="G10" s="1">
        <v>38.590999999999994</v>
      </c>
      <c r="H10" s="1">
        <v>43.283347727094288</v>
      </c>
      <c r="J10" s="1" t="s">
        <v>11</v>
      </c>
      <c r="K10" s="1">
        <v>274</v>
      </c>
    </row>
    <row r="11" spans="1:11" x14ac:dyDescent="0.45">
      <c r="A11" s="3" t="s">
        <v>28</v>
      </c>
      <c r="B11" s="1">
        <v>4072022</v>
      </c>
      <c r="C11" s="1" t="s">
        <v>86</v>
      </c>
      <c r="D11" s="1">
        <v>50649</v>
      </c>
      <c r="E11" s="1">
        <v>23.312000000000001</v>
      </c>
      <c r="F11" s="1" t="s">
        <v>91</v>
      </c>
    </row>
    <row r="12" spans="1:11" x14ac:dyDescent="0.45">
      <c r="A12" s="3" t="s">
        <v>28</v>
      </c>
      <c r="B12" s="1">
        <v>4072022</v>
      </c>
      <c r="C12" s="1" t="s">
        <v>87</v>
      </c>
      <c r="D12" s="1">
        <v>39249</v>
      </c>
      <c r="E12" s="1">
        <v>94.584000000000003</v>
      </c>
      <c r="F12" s="1" t="s">
        <v>90</v>
      </c>
      <c r="G12" s="1">
        <v>74.63900000000001</v>
      </c>
      <c r="H12" s="1">
        <v>83.714487600803082</v>
      </c>
      <c r="J12" s="1" t="s">
        <v>12</v>
      </c>
    </row>
    <row r="13" spans="1:11" x14ac:dyDescent="0.45">
      <c r="A13" s="3" t="s">
        <v>28</v>
      </c>
      <c r="B13" s="1">
        <v>4072022</v>
      </c>
      <c r="C13" s="1" t="s">
        <v>87</v>
      </c>
      <c r="D13" s="1">
        <v>39249</v>
      </c>
      <c r="E13" s="1">
        <v>19.945</v>
      </c>
      <c r="F13" s="1" t="s">
        <v>91</v>
      </c>
      <c r="J13" s="1" t="s">
        <v>43</v>
      </c>
      <c r="K13" s="1" t="s">
        <v>127</v>
      </c>
    </row>
    <row r="14" spans="1:11" x14ac:dyDescent="0.45">
      <c r="A14" s="3" t="s">
        <v>28</v>
      </c>
      <c r="B14" s="1">
        <v>4072022</v>
      </c>
      <c r="C14" s="1" t="s">
        <v>88</v>
      </c>
      <c r="D14" s="1">
        <v>33975</v>
      </c>
      <c r="E14" s="1">
        <v>105.989</v>
      </c>
      <c r="F14" s="1" t="s">
        <v>90</v>
      </c>
      <c r="G14" s="1">
        <v>79.682000000000002</v>
      </c>
      <c r="H14" s="1">
        <v>89.370674861763817</v>
      </c>
      <c r="J14" s="1" t="s">
        <v>13</v>
      </c>
      <c r="K14" s="1" t="s">
        <v>128</v>
      </c>
    </row>
    <row r="15" spans="1:11" x14ac:dyDescent="0.45">
      <c r="A15" s="3" t="s">
        <v>28</v>
      </c>
      <c r="B15" s="1">
        <v>4072022</v>
      </c>
      <c r="C15" s="1" t="s">
        <v>88</v>
      </c>
      <c r="D15" s="1">
        <v>33975</v>
      </c>
      <c r="E15" s="1">
        <v>26.306999999999999</v>
      </c>
      <c r="F15" s="1" t="s">
        <v>91</v>
      </c>
      <c r="J15" s="1" t="s">
        <v>14</v>
      </c>
      <c r="K15" s="1">
        <v>-18.22</v>
      </c>
    </row>
    <row r="16" spans="1:11" x14ac:dyDescent="0.45">
      <c r="A16" s="3" t="s">
        <v>28</v>
      </c>
      <c r="B16" s="1">
        <v>4072022</v>
      </c>
      <c r="C16" s="1" t="s">
        <v>89</v>
      </c>
      <c r="D16" s="1">
        <v>40395</v>
      </c>
      <c r="E16" s="1">
        <v>94.49</v>
      </c>
      <c r="F16" s="1" t="s">
        <v>90</v>
      </c>
      <c r="G16" s="1">
        <v>75.10499999999999</v>
      </c>
      <c r="H16" s="1">
        <v>84.237149362375078</v>
      </c>
      <c r="J16" s="1" t="s">
        <v>15</v>
      </c>
      <c r="K16" s="1">
        <v>-17.18</v>
      </c>
    </row>
    <row r="17" spans="1:20" x14ac:dyDescent="0.45">
      <c r="A17" s="3" t="s">
        <v>28</v>
      </c>
      <c r="B17" s="1">
        <v>4072022</v>
      </c>
      <c r="C17" s="1" t="s">
        <v>89</v>
      </c>
      <c r="D17" s="1">
        <v>40395</v>
      </c>
      <c r="E17" s="1">
        <v>19.385000000000002</v>
      </c>
      <c r="F17" s="1" t="s">
        <v>91</v>
      </c>
    </row>
    <row r="18" spans="1:20" x14ac:dyDescent="0.45">
      <c r="A18" s="3" t="s">
        <v>28</v>
      </c>
      <c r="B18" s="1">
        <v>5032022</v>
      </c>
      <c r="C18" s="1" t="s">
        <v>89</v>
      </c>
      <c r="D18" s="1">
        <v>30430</v>
      </c>
      <c r="E18" s="1">
        <v>87.429000000000002</v>
      </c>
      <c r="F18" s="1" t="s">
        <v>90</v>
      </c>
      <c r="G18" s="1">
        <f>E18-E19</f>
        <v>46.960999999999999</v>
      </c>
      <c r="H18" s="1">
        <f>(G18/89.159)*100</f>
        <v>52.671070783656162</v>
      </c>
    </row>
    <row r="19" spans="1:20" x14ac:dyDescent="0.45">
      <c r="A19" s="3" t="s">
        <v>28</v>
      </c>
      <c r="B19" s="1">
        <v>5032022</v>
      </c>
      <c r="C19" s="1" t="s">
        <v>89</v>
      </c>
      <c r="D19" s="1">
        <v>30430</v>
      </c>
      <c r="E19" s="1">
        <v>40.468000000000004</v>
      </c>
      <c r="F19" s="1" t="s">
        <v>91</v>
      </c>
    </row>
    <row r="20" spans="1:20" x14ac:dyDescent="0.45">
      <c r="A20" s="3" t="s">
        <v>28</v>
      </c>
      <c r="B20" s="1">
        <v>5032022</v>
      </c>
      <c r="C20" s="1" t="s">
        <v>82</v>
      </c>
      <c r="D20" s="1">
        <v>38720</v>
      </c>
      <c r="E20" s="1">
        <v>75.55</v>
      </c>
      <c r="F20" s="1" t="s">
        <v>90</v>
      </c>
      <c r="G20" s="1">
        <f>E20-E21</f>
        <v>28.790999999999997</v>
      </c>
      <c r="H20" s="1">
        <f t="shared" ref="H20" si="0">(G20/89.159)*100</f>
        <v>32.291748449399385</v>
      </c>
    </row>
    <row r="21" spans="1:20" x14ac:dyDescent="0.45">
      <c r="A21" s="3" t="s">
        <v>28</v>
      </c>
      <c r="B21" s="1">
        <v>5032022</v>
      </c>
      <c r="C21" s="1" t="s">
        <v>82</v>
      </c>
      <c r="D21" s="1">
        <v>38720</v>
      </c>
      <c r="E21" s="1">
        <v>46.759</v>
      </c>
      <c r="F21" s="1" t="s">
        <v>91</v>
      </c>
    </row>
    <row r="22" spans="1:20" x14ac:dyDescent="0.45">
      <c r="A22" s="3" t="s">
        <v>28</v>
      </c>
      <c r="B22" s="1">
        <v>5032022</v>
      </c>
      <c r="C22" s="1" t="s">
        <v>83</v>
      </c>
      <c r="D22" s="1">
        <v>37546</v>
      </c>
      <c r="E22" s="1">
        <v>76.89</v>
      </c>
      <c r="F22" s="1" t="s">
        <v>90</v>
      </c>
      <c r="G22" s="1">
        <f>E22-E23</f>
        <v>31.796999999999997</v>
      </c>
      <c r="H22" s="1">
        <f t="shared" ref="H22" si="1">(G22/89.159)*100</f>
        <v>35.663253289067839</v>
      </c>
    </row>
    <row r="23" spans="1:20" x14ac:dyDescent="0.45">
      <c r="A23" s="3" t="s">
        <v>28</v>
      </c>
      <c r="B23" s="1">
        <v>5032022</v>
      </c>
      <c r="C23" s="1" t="s">
        <v>83</v>
      </c>
      <c r="D23" s="1">
        <v>37546</v>
      </c>
      <c r="E23" s="1">
        <v>45.093000000000004</v>
      </c>
      <c r="F23" s="1" t="s">
        <v>91</v>
      </c>
    </row>
    <row r="24" spans="1:20" x14ac:dyDescent="0.45">
      <c r="A24" s="3" t="s">
        <v>28</v>
      </c>
      <c r="B24" s="1">
        <v>5032022</v>
      </c>
      <c r="C24" s="1" t="s">
        <v>84</v>
      </c>
      <c r="D24" s="1">
        <v>67104</v>
      </c>
      <c r="E24" s="1">
        <v>109.745</v>
      </c>
      <c r="F24" s="1" t="s">
        <v>90</v>
      </c>
      <c r="G24" s="1">
        <f>E24-E25</f>
        <v>54.482000000000006</v>
      </c>
      <c r="H24" s="1">
        <f t="shared" ref="H24" si="2">(G24/89.159)*100</f>
        <v>61.106562433405486</v>
      </c>
    </row>
    <row r="25" spans="1:20" x14ac:dyDescent="0.45">
      <c r="A25" s="3" t="s">
        <v>28</v>
      </c>
      <c r="B25" s="1">
        <v>5032022</v>
      </c>
      <c r="C25" s="1" t="s">
        <v>84</v>
      </c>
      <c r="D25" s="1">
        <v>67104</v>
      </c>
      <c r="E25" s="1">
        <v>55.262999999999998</v>
      </c>
      <c r="F25" s="1" t="s">
        <v>91</v>
      </c>
    </row>
    <row r="26" spans="1:20" x14ac:dyDescent="0.45">
      <c r="A26" s="3" t="s">
        <v>28</v>
      </c>
      <c r="B26" s="1">
        <v>5032022</v>
      </c>
      <c r="C26" s="1" t="s">
        <v>85</v>
      </c>
      <c r="D26" s="1">
        <v>39624</v>
      </c>
      <c r="E26" s="1">
        <v>83.876000000000005</v>
      </c>
      <c r="F26" s="1" t="s">
        <v>90</v>
      </c>
      <c r="G26" s="1">
        <f>E26-E27</f>
        <v>37.251000000000005</v>
      </c>
      <c r="H26" s="1">
        <f t="shared" ref="H26" si="3">(G26/89.159)*100</f>
        <v>41.780414764633974</v>
      </c>
    </row>
    <row r="27" spans="1:20" x14ac:dyDescent="0.45">
      <c r="A27" s="3" t="s">
        <v>28</v>
      </c>
      <c r="B27" s="1">
        <v>5032022</v>
      </c>
      <c r="C27" s="1" t="s">
        <v>85</v>
      </c>
      <c r="D27" s="1">
        <v>39624</v>
      </c>
      <c r="E27" s="1">
        <v>46.625</v>
      </c>
      <c r="F27" s="1" t="s">
        <v>91</v>
      </c>
    </row>
    <row r="28" spans="1:20" x14ac:dyDescent="0.45">
      <c r="A28" s="3" t="s">
        <v>28</v>
      </c>
      <c r="B28" s="1">
        <v>5032022</v>
      </c>
      <c r="C28" s="1" t="s">
        <v>86</v>
      </c>
      <c r="D28" s="1">
        <v>33350</v>
      </c>
      <c r="E28" s="1">
        <v>116.54900000000001</v>
      </c>
      <c r="F28" s="1" t="s">
        <v>90</v>
      </c>
      <c r="G28" s="1">
        <f>E28-E29</f>
        <v>58.51400000000001</v>
      </c>
      <c r="H28" s="1">
        <f t="shared" ref="H28" si="4">(G28/89.159)*100</f>
        <v>65.62882042194282</v>
      </c>
    </row>
    <row r="29" spans="1:20" x14ac:dyDescent="0.45">
      <c r="A29" s="3" t="s">
        <v>28</v>
      </c>
      <c r="B29" s="1">
        <v>5032022</v>
      </c>
      <c r="C29" s="1" t="s">
        <v>86</v>
      </c>
      <c r="D29" s="1">
        <v>33350</v>
      </c>
      <c r="E29" s="1">
        <v>58.034999999999997</v>
      </c>
      <c r="F29" s="1" t="s">
        <v>91</v>
      </c>
    </row>
    <row r="30" spans="1:20" x14ac:dyDescent="0.45">
      <c r="A30" s="3" t="s">
        <v>28</v>
      </c>
      <c r="B30" s="1">
        <v>5032022</v>
      </c>
      <c r="C30" s="1" t="s">
        <v>87</v>
      </c>
      <c r="D30" s="1">
        <v>38958</v>
      </c>
      <c r="E30" s="1">
        <v>100.7</v>
      </c>
      <c r="F30" s="1" t="s">
        <v>90</v>
      </c>
      <c r="G30" s="1">
        <f>E30-E31</f>
        <v>53.505000000000003</v>
      </c>
      <c r="H30" s="1">
        <f t="shared" ref="H30" si="5">(G30/89.159)*100</f>
        <v>60.010767280925094</v>
      </c>
    </row>
    <row r="31" spans="1:20" x14ac:dyDescent="0.45">
      <c r="A31" s="3" t="s">
        <v>28</v>
      </c>
      <c r="B31" s="1">
        <v>5032022</v>
      </c>
      <c r="C31" s="1" t="s">
        <v>87</v>
      </c>
      <c r="D31" s="1">
        <v>38958</v>
      </c>
      <c r="E31" s="1">
        <v>47.195</v>
      </c>
      <c r="F31" s="1" t="s">
        <v>91</v>
      </c>
    </row>
    <row r="32" spans="1:20" customFormat="1" x14ac:dyDescent="0.45">
      <c r="A32" s="3" t="s">
        <v>28</v>
      </c>
      <c r="B32" s="1">
        <v>5032022</v>
      </c>
      <c r="C32" s="1" t="s">
        <v>88</v>
      </c>
      <c r="D32" s="1">
        <v>29384</v>
      </c>
      <c r="E32" s="1">
        <v>92.957999999999998</v>
      </c>
      <c r="F32" s="1" t="s">
        <v>90</v>
      </c>
      <c r="G32" s="1">
        <f>E32-E33</f>
        <v>44.176000000000002</v>
      </c>
      <c r="H32" s="1">
        <f t="shared" ref="H32" si="6">(G32/89.159)*100</f>
        <v>49.547437723617357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customFormat="1" x14ac:dyDescent="0.45">
      <c r="A33" s="3" t="s">
        <v>28</v>
      </c>
      <c r="B33" s="1">
        <v>5032022</v>
      </c>
      <c r="C33" s="1" t="s">
        <v>88</v>
      </c>
      <c r="D33" s="1">
        <v>29384</v>
      </c>
      <c r="E33" s="1">
        <v>48.781999999999996</v>
      </c>
      <c r="F33" s="1" t="s">
        <v>91</v>
      </c>
      <c r="G33" s="1"/>
      <c r="H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customFormat="1" x14ac:dyDescent="0.45">
      <c r="A34" s="3" t="s">
        <v>28</v>
      </c>
      <c r="B34" s="1">
        <v>5032022</v>
      </c>
      <c r="C34" s="1" t="s">
        <v>92</v>
      </c>
      <c r="D34" s="1">
        <v>18756</v>
      </c>
      <c r="E34" s="1">
        <v>79.400999999999996</v>
      </c>
      <c r="F34" s="1" t="s">
        <v>90</v>
      </c>
      <c r="G34" s="1">
        <f>E34-E35</f>
        <v>37.472999999999999</v>
      </c>
      <c r="H34" s="1">
        <f t="shared" ref="H34" si="7">(G34/89.159)*100</f>
        <v>42.029408136026646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customFormat="1" x14ac:dyDescent="0.45">
      <c r="A35" s="3" t="s">
        <v>28</v>
      </c>
      <c r="B35" s="1">
        <v>5032022</v>
      </c>
      <c r="C35" s="1" t="s">
        <v>92</v>
      </c>
      <c r="D35" s="1">
        <v>18756</v>
      </c>
      <c r="E35" s="1">
        <v>41.927999999999997</v>
      </c>
      <c r="F35" s="1" t="s">
        <v>91</v>
      </c>
      <c r="G35" s="1"/>
      <c r="H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customFormat="1" x14ac:dyDescent="0.45">
      <c r="A36" s="11" t="s">
        <v>28</v>
      </c>
      <c r="B36" s="2">
        <v>5032022</v>
      </c>
      <c r="C36" s="2" t="s">
        <v>93</v>
      </c>
      <c r="D36" s="2">
        <v>43726</v>
      </c>
      <c r="E36" s="2">
        <v>99.241</v>
      </c>
      <c r="F36" s="2" t="s">
        <v>90</v>
      </c>
      <c r="G36" s="2">
        <f>E36-E37</f>
        <v>50.097999999999999</v>
      </c>
      <c r="H36" s="2">
        <f t="shared" ref="H36" si="8">(G36/89.159)*100</f>
        <v>56.189504144281557</v>
      </c>
      <c r="I36" s="2" t="s">
        <v>76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customFormat="1" x14ac:dyDescent="0.45">
      <c r="A37" s="11" t="s">
        <v>28</v>
      </c>
      <c r="B37" s="2">
        <v>5032022</v>
      </c>
      <c r="C37" s="2" t="s">
        <v>93</v>
      </c>
      <c r="D37" s="2">
        <v>43726</v>
      </c>
      <c r="E37" s="2">
        <v>49.143000000000001</v>
      </c>
      <c r="F37" s="2" t="s">
        <v>91</v>
      </c>
      <c r="G37" s="2"/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customFormat="1" x14ac:dyDescent="0.45">
      <c r="A38" s="3" t="s">
        <v>28</v>
      </c>
      <c r="B38" s="1">
        <v>5032022</v>
      </c>
      <c r="C38" s="1" t="s">
        <v>94</v>
      </c>
      <c r="D38" s="1">
        <v>32174</v>
      </c>
      <c r="E38" s="1">
        <v>98.007999999999996</v>
      </c>
      <c r="F38" s="1" t="s">
        <v>90</v>
      </c>
      <c r="G38" s="1">
        <f>E38-E39</f>
        <v>44.231999999999992</v>
      </c>
      <c r="H38" s="1">
        <f t="shared" ref="H38" si="9">(G38/89.159)*100</f>
        <v>49.610246862347026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customFormat="1" x14ac:dyDescent="0.45">
      <c r="A39" s="3" t="s">
        <v>28</v>
      </c>
      <c r="B39" s="1">
        <v>5032022</v>
      </c>
      <c r="C39" s="1" t="s">
        <v>94</v>
      </c>
      <c r="D39" s="1">
        <v>32174</v>
      </c>
      <c r="E39" s="1">
        <v>53.776000000000003</v>
      </c>
      <c r="F39" s="1" t="s">
        <v>91</v>
      </c>
      <c r="G39" s="1"/>
      <c r="H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customFormat="1" x14ac:dyDescent="0.45">
      <c r="A40" s="3" t="s">
        <v>28</v>
      </c>
      <c r="B40" s="1">
        <v>5032022</v>
      </c>
      <c r="C40" s="1" t="s">
        <v>95</v>
      </c>
      <c r="D40" s="1">
        <v>44274</v>
      </c>
      <c r="E40" s="1">
        <v>89.472999999999999</v>
      </c>
      <c r="F40" s="1" t="s">
        <v>90</v>
      </c>
      <c r="G40" s="1">
        <f>E40-E41</f>
        <v>33.368000000000002</v>
      </c>
      <c r="H40" s="1">
        <f t="shared" ref="H40" si="10">(G40/89.159)*100</f>
        <v>37.425273948788117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customFormat="1" x14ac:dyDescent="0.45">
      <c r="A41" s="3" t="s">
        <v>28</v>
      </c>
      <c r="B41" s="1">
        <v>5032022</v>
      </c>
      <c r="C41" s="1" t="s">
        <v>95</v>
      </c>
      <c r="D41" s="1">
        <v>44274</v>
      </c>
      <c r="E41" s="1">
        <v>56.104999999999997</v>
      </c>
      <c r="F41" s="1" t="s">
        <v>91</v>
      </c>
      <c r="G41" s="1"/>
      <c r="H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customFormat="1" x14ac:dyDescent="0.45">
      <c r="A42" s="3" t="s">
        <v>28</v>
      </c>
      <c r="B42" s="1">
        <v>5032022</v>
      </c>
      <c r="C42" s="1" t="s">
        <v>96</v>
      </c>
      <c r="D42" s="1">
        <v>32980</v>
      </c>
      <c r="E42" s="1">
        <v>85.718000000000004</v>
      </c>
      <c r="F42" s="1" t="s">
        <v>90</v>
      </c>
      <c r="G42" s="1">
        <f>E42-E43</f>
        <v>36.612000000000002</v>
      </c>
      <c r="H42" s="1">
        <f t="shared" ref="H42" si="11">(G42/89.159)*100</f>
        <v>41.063717628057738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customFormat="1" x14ac:dyDescent="0.45">
      <c r="A43" s="3" t="s">
        <v>28</v>
      </c>
      <c r="B43" s="1">
        <v>5032022</v>
      </c>
      <c r="C43" s="1" t="s">
        <v>96</v>
      </c>
      <c r="D43" s="1">
        <v>32980</v>
      </c>
      <c r="E43" s="1">
        <v>49.106000000000002</v>
      </c>
      <c r="F43" s="1" t="s">
        <v>91</v>
      </c>
      <c r="G43" s="1"/>
      <c r="H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customFormat="1" x14ac:dyDescent="0.45">
      <c r="A44" s="3" t="s">
        <v>28</v>
      </c>
      <c r="B44" s="1">
        <v>5032022</v>
      </c>
      <c r="C44" s="1" t="s">
        <v>97</v>
      </c>
      <c r="D44" s="1">
        <v>21046</v>
      </c>
      <c r="E44" s="1">
        <v>81.057000000000002</v>
      </c>
      <c r="F44" s="1" t="s">
        <v>90</v>
      </c>
      <c r="G44" s="1">
        <f>E44-E45</f>
        <v>31.327000000000005</v>
      </c>
      <c r="H44" s="1">
        <f t="shared" ref="H44" si="12">(G44/89.159)*100</f>
        <v>35.136105160443705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customFormat="1" x14ac:dyDescent="0.45">
      <c r="A45" s="3" t="s">
        <v>28</v>
      </c>
      <c r="B45" s="1">
        <v>5032022</v>
      </c>
      <c r="C45" s="1" t="s">
        <v>97</v>
      </c>
      <c r="D45" s="1">
        <v>21046</v>
      </c>
      <c r="E45" s="1">
        <v>49.73</v>
      </c>
      <c r="F45" s="1" t="s">
        <v>91</v>
      </c>
      <c r="G45" s="1"/>
      <c r="H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customFormat="1" x14ac:dyDescent="0.45">
      <c r="A46" s="3" t="s">
        <v>28</v>
      </c>
      <c r="B46" s="1">
        <v>5032022</v>
      </c>
      <c r="C46" s="1" t="s">
        <v>98</v>
      </c>
      <c r="D46" s="1">
        <v>37252</v>
      </c>
      <c r="E46" s="1">
        <v>88.366</v>
      </c>
      <c r="F46" s="1" t="s">
        <v>90</v>
      </c>
      <c r="G46" s="1">
        <f>E46-E47</f>
        <v>36.39</v>
      </c>
      <c r="H46" s="1">
        <f t="shared" ref="H46" si="13">(G46/89.159)*100</f>
        <v>40.814724256665059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customFormat="1" x14ac:dyDescent="0.45">
      <c r="A47" s="3" t="s">
        <v>28</v>
      </c>
      <c r="B47" s="1">
        <v>5032022</v>
      </c>
      <c r="C47" s="1" t="s">
        <v>98</v>
      </c>
      <c r="D47" s="1">
        <v>37252</v>
      </c>
      <c r="E47" s="1">
        <v>51.975999999999999</v>
      </c>
      <c r="F47" s="1" t="s">
        <v>91</v>
      </c>
      <c r="G47" s="1"/>
      <c r="H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customFormat="1" x14ac:dyDescent="0.45">
      <c r="A48" s="3" t="s">
        <v>28</v>
      </c>
      <c r="B48" s="1">
        <v>5032022</v>
      </c>
      <c r="C48" s="1" t="s">
        <v>99</v>
      </c>
      <c r="D48" s="1">
        <v>54886</v>
      </c>
      <c r="E48" s="1">
        <v>102.086</v>
      </c>
      <c r="F48" s="1" t="s">
        <v>90</v>
      </c>
      <c r="G48" s="1">
        <f>E48-E49</f>
        <v>53.222000000000001</v>
      </c>
      <c r="H48" s="1">
        <f t="shared" ref="H48" si="14">(G48/89.159)*100</f>
        <v>59.693356811987577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customFormat="1" x14ac:dyDescent="0.45">
      <c r="A49" s="3" t="s">
        <v>28</v>
      </c>
      <c r="B49" s="1">
        <v>5032022</v>
      </c>
      <c r="C49" s="1" t="s">
        <v>99</v>
      </c>
      <c r="D49" s="1">
        <v>54886</v>
      </c>
      <c r="E49" s="1">
        <v>48.863999999999997</v>
      </c>
      <c r="F49" s="1" t="s">
        <v>91</v>
      </c>
      <c r="G49" s="1"/>
      <c r="H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customFormat="1" x14ac:dyDescent="0.45">
      <c r="A50" s="3" t="s">
        <v>28</v>
      </c>
      <c r="B50" s="1">
        <v>5032022</v>
      </c>
      <c r="C50" s="1" t="s">
        <v>100</v>
      </c>
      <c r="D50" s="1">
        <v>40060</v>
      </c>
      <c r="E50" s="1">
        <v>79.587999999999994</v>
      </c>
      <c r="F50" s="1" t="s">
        <v>90</v>
      </c>
      <c r="G50" s="1">
        <f>E50-E51</f>
        <v>34.100999999999992</v>
      </c>
      <c r="H50" s="1">
        <f t="shared" ref="H50" si="15">(G50/89.159)*100</f>
        <v>38.24740071108917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customFormat="1" x14ac:dyDescent="0.45">
      <c r="A51" s="3" t="s">
        <v>28</v>
      </c>
      <c r="B51" s="1">
        <v>5032022</v>
      </c>
      <c r="C51" s="1" t="s">
        <v>100</v>
      </c>
      <c r="D51" s="1">
        <v>40060</v>
      </c>
      <c r="E51" s="1">
        <v>45.487000000000002</v>
      </c>
      <c r="F51" s="1" t="s">
        <v>91</v>
      </c>
      <c r="G51" s="1"/>
      <c r="H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customFormat="1" x14ac:dyDescent="0.45">
      <c r="A52" s="6" t="s">
        <v>29</v>
      </c>
      <c r="B52" s="1">
        <v>4072022</v>
      </c>
      <c r="C52" s="1" t="s">
        <v>89</v>
      </c>
      <c r="D52" s="1">
        <v>46572</v>
      </c>
      <c r="E52" s="1">
        <v>60.335999999999999</v>
      </c>
      <c r="F52" s="1" t="s">
        <v>90</v>
      </c>
      <c r="G52" s="1">
        <v>39.067</v>
      </c>
      <c r="H52" s="1">
        <v>43.817225406296622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customFormat="1" x14ac:dyDescent="0.45">
      <c r="A53" s="6" t="s">
        <v>29</v>
      </c>
      <c r="B53" s="1">
        <v>4072022</v>
      </c>
      <c r="C53" s="1" t="s">
        <v>89</v>
      </c>
      <c r="D53" s="1">
        <v>46572</v>
      </c>
      <c r="E53" s="1">
        <v>21.268999999999998</v>
      </c>
      <c r="F53" s="1" t="s">
        <v>91</v>
      </c>
      <c r="G53" s="1"/>
      <c r="H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customFormat="1" x14ac:dyDescent="0.45">
      <c r="A54" s="6" t="s">
        <v>29</v>
      </c>
      <c r="B54" s="1">
        <v>4072022</v>
      </c>
      <c r="C54" s="1" t="s">
        <v>82</v>
      </c>
      <c r="D54" s="1">
        <v>79357</v>
      </c>
      <c r="E54" s="1">
        <v>58.070999999999998</v>
      </c>
      <c r="F54" s="1" t="s">
        <v>90</v>
      </c>
      <c r="G54" s="1">
        <v>43.923999999999999</v>
      </c>
      <c r="H54" s="1">
        <v>49.264796599333778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customFormat="1" x14ac:dyDescent="0.45">
      <c r="A55" s="6" t="s">
        <v>29</v>
      </c>
      <c r="B55" s="1">
        <v>4072022</v>
      </c>
      <c r="C55" s="1" t="s">
        <v>82</v>
      </c>
      <c r="D55" s="1">
        <v>79357</v>
      </c>
      <c r="E55" s="1">
        <v>14.147</v>
      </c>
      <c r="F55" s="1" t="s">
        <v>91</v>
      </c>
      <c r="G55" s="1"/>
      <c r="H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customFormat="1" x14ac:dyDescent="0.45">
      <c r="A56" s="6" t="s">
        <v>29</v>
      </c>
      <c r="B56" s="1">
        <v>4072022</v>
      </c>
      <c r="C56" s="1" t="s">
        <v>83</v>
      </c>
      <c r="D56" s="1">
        <v>55617</v>
      </c>
      <c r="E56" s="1">
        <v>58.932000000000002</v>
      </c>
      <c r="F56" s="1" t="s">
        <v>90</v>
      </c>
      <c r="G56" s="1">
        <v>41.785000000000004</v>
      </c>
      <c r="H56" s="1">
        <v>46.865711818212411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customFormat="1" x14ac:dyDescent="0.45">
      <c r="A57" s="6" t="s">
        <v>29</v>
      </c>
      <c r="B57" s="1">
        <v>4072022</v>
      </c>
      <c r="C57" s="1" t="s">
        <v>83</v>
      </c>
      <c r="D57" s="1">
        <v>55617</v>
      </c>
      <c r="E57" s="1">
        <v>17.146999999999998</v>
      </c>
      <c r="F57" s="1" t="s">
        <v>91</v>
      </c>
      <c r="G57" s="1"/>
      <c r="H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customFormat="1" x14ac:dyDescent="0.45">
      <c r="A58" s="6" t="s">
        <v>29</v>
      </c>
      <c r="B58" s="1">
        <v>4072022</v>
      </c>
      <c r="C58" s="1" t="s">
        <v>84</v>
      </c>
      <c r="D58" s="1">
        <v>46356</v>
      </c>
      <c r="E58" s="1">
        <v>73.052000000000007</v>
      </c>
      <c r="F58" s="1" t="s">
        <v>90</v>
      </c>
      <c r="G58" s="1">
        <v>50.777000000000008</v>
      </c>
      <c r="H58" s="1">
        <v>56.951064951379017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customFormat="1" x14ac:dyDescent="0.45">
      <c r="A59" s="6" t="s">
        <v>29</v>
      </c>
      <c r="B59" s="1">
        <v>4072022</v>
      </c>
      <c r="C59" s="1" t="s">
        <v>84</v>
      </c>
      <c r="D59" s="1">
        <v>46356</v>
      </c>
      <c r="E59" s="1">
        <v>22.274999999999999</v>
      </c>
      <c r="F59" s="1" t="s">
        <v>91</v>
      </c>
      <c r="G59" s="1"/>
      <c r="H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customFormat="1" x14ac:dyDescent="0.45">
      <c r="A60" s="6" t="s">
        <v>29</v>
      </c>
      <c r="B60" s="1">
        <v>4072022</v>
      </c>
      <c r="C60" s="1" t="s">
        <v>85</v>
      </c>
      <c r="D60" s="1">
        <v>50628</v>
      </c>
      <c r="E60" s="1">
        <v>59.822000000000003</v>
      </c>
      <c r="F60" s="1" t="s">
        <v>90</v>
      </c>
      <c r="G60" s="1">
        <v>38.801000000000002</v>
      </c>
      <c r="H60" s="1">
        <v>43.518881997330617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customFormat="1" x14ac:dyDescent="0.45">
      <c r="A61" s="6" t="s">
        <v>29</v>
      </c>
      <c r="B61" s="1">
        <v>4072022</v>
      </c>
      <c r="C61" s="1" t="s">
        <v>85</v>
      </c>
      <c r="D61" s="1">
        <v>50628</v>
      </c>
      <c r="E61" s="1">
        <v>21.021000000000001</v>
      </c>
      <c r="F61" s="1" t="s">
        <v>91</v>
      </c>
      <c r="G61" s="1"/>
      <c r="H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customFormat="1" x14ac:dyDescent="0.45">
      <c r="A62" s="6" t="s">
        <v>29</v>
      </c>
      <c r="B62" s="1">
        <v>4072022</v>
      </c>
      <c r="C62" s="1" t="s">
        <v>86</v>
      </c>
      <c r="D62" s="1">
        <v>32820</v>
      </c>
      <c r="E62" s="1">
        <v>50.497999999999998</v>
      </c>
      <c r="F62" s="1" t="s">
        <v>90</v>
      </c>
      <c r="G62" s="1">
        <v>33.521000000000001</v>
      </c>
      <c r="H62" s="1">
        <v>37.596877488531725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customFormat="1" x14ac:dyDescent="0.45">
      <c r="A63" s="6" t="s">
        <v>29</v>
      </c>
      <c r="B63" s="1">
        <v>4072022</v>
      </c>
      <c r="C63" s="1" t="s">
        <v>86</v>
      </c>
      <c r="D63" s="1">
        <v>32820</v>
      </c>
      <c r="E63" s="1">
        <v>16.977</v>
      </c>
      <c r="F63" s="1" t="s">
        <v>91</v>
      </c>
      <c r="G63" s="1"/>
      <c r="H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customFormat="1" x14ac:dyDescent="0.45">
      <c r="A64" s="6" t="s">
        <v>29</v>
      </c>
      <c r="B64" s="1">
        <v>4072022</v>
      </c>
      <c r="C64" s="1" t="s">
        <v>87</v>
      </c>
      <c r="D64" s="1">
        <v>58530</v>
      </c>
      <c r="E64" s="1">
        <v>110.601</v>
      </c>
      <c r="F64" s="1" t="s">
        <v>90</v>
      </c>
      <c r="G64" s="1">
        <v>89.158999999999992</v>
      </c>
      <c r="H64" s="1">
        <v>100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customFormat="1" x14ac:dyDescent="0.45">
      <c r="A65" s="6" t="s">
        <v>29</v>
      </c>
      <c r="B65" s="1">
        <v>4072022</v>
      </c>
      <c r="C65" s="1" t="s">
        <v>87</v>
      </c>
      <c r="D65" s="1">
        <v>58530</v>
      </c>
      <c r="E65" s="1">
        <v>21.442</v>
      </c>
      <c r="F65" s="1" t="s">
        <v>91</v>
      </c>
      <c r="G65" s="1"/>
      <c r="H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customFormat="1" x14ac:dyDescent="0.45">
      <c r="A66" s="6" t="s">
        <v>29</v>
      </c>
      <c r="B66" s="1">
        <v>4072022</v>
      </c>
      <c r="C66" s="1" t="s">
        <v>88</v>
      </c>
      <c r="D66" s="1">
        <v>35640</v>
      </c>
      <c r="E66" s="1">
        <v>66.156000000000006</v>
      </c>
      <c r="F66" s="1" t="s">
        <v>90</v>
      </c>
      <c r="G66" s="1">
        <v>46.112000000000009</v>
      </c>
      <c r="H66" s="1">
        <v>51.718839376843626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customFormat="1" x14ac:dyDescent="0.45">
      <c r="A67" s="6" t="s">
        <v>29</v>
      </c>
      <c r="B67" s="1">
        <v>4072022</v>
      </c>
      <c r="C67" s="1" t="s">
        <v>88</v>
      </c>
      <c r="D67" s="1">
        <v>35640</v>
      </c>
      <c r="E67" s="1">
        <v>20.044</v>
      </c>
      <c r="F67" s="1" t="s">
        <v>91</v>
      </c>
      <c r="G67" s="1"/>
      <c r="H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customFormat="1" x14ac:dyDescent="0.45">
      <c r="A68" s="6" t="s">
        <v>29</v>
      </c>
      <c r="B68" s="1">
        <v>4072022</v>
      </c>
      <c r="C68" s="1" t="s">
        <v>115</v>
      </c>
      <c r="D68" s="1">
        <v>45891</v>
      </c>
      <c r="E68" s="1">
        <v>76.334000000000003</v>
      </c>
      <c r="F68" s="1" t="s">
        <v>90</v>
      </c>
      <c r="G68" s="1">
        <v>58.862000000000002</v>
      </c>
      <c r="H68" s="1">
        <v>66.019134355477306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customFormat="1" x14ac:dyDescent="0.45">
      <c r="A69" s="6" t="s">
        <v>29</v>
      </c>
      <c r="B69" s="1">
        <v>4072022</v>
      </c>
      <c r="C69" s="1" t="s">
        <v>115</v>
      </c>
      <c r="D69" s="1">
        <v>45891</v>
      </c>
      <c r="E69" s="1">
        <v>17.472000000000001</v>
      </c>
      <c r="F69" s="1" t="s">
        <v>91</v>
      </c>
      <c r="G69" s="1"/>
      <c r="H69" s="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customFormat="1" x14ac:dyDescent="0.45">
      <c r="A70" s="6" t="s">
        <v>29</v>
      </c>
      <c r="B70" s="1">
        <v>4072022</v>
      </c>
      <c r="C70" s="1" t="s">
        <v>116</v>
      </c>
      <c r="D70" s="1">
        <v>30650</v>
      </c>
      <c r="E70" s="1">
        <v>62.753999999999998</v>
      </c>
      <c r="F70" s="1" t="s">
        <v>90</v>
      </c>
      <c r="G70" s="1">
        <v>44.015999999999998</v>
      </c>
      <c r="H70" s="1">
        <v>49.367983041532547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customFormat="1" x14ac:dyDescent="0.45">
      <c r="A71" s="6" t="s">
        <v>29</v>
      </c>
      <c r="B71" s="1">
        <v>4072022</v>
      </c>
      <c r="C71" s="1" t="s">
        <v>116</v>
      </c>
      <c r="D71" s="1">
        <v>30650</v>
      </c>
      <c r="E71" s="1">
        <v>18.738</v>
      </c>
      <c r="F71" s="1" t="s">
        <v>91</v>
      </c>
      <c r="G71" s="1"/>
      <c r="H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customFormat="1" x14ac:dyDescent="0.45">
      <c r="A72" s="6" t="s">
        <v>29</v>
      </c>
      <c r="B72" s="1">
        <v>4072022</v>
      </c>
      <c r="C72" s="1" t="s">
        <v>117</v>
      </c>
      <c r="D72" s="1">
        <v>61314</v>
      </c>
      <c r="E72" s="1">
        <v>85.28</v>
      </c>
      <c r="F72" s="1" t="s">
        <v>90</v>
      </c>
      <c r="G72" s="1">
        <v>68.522000000000006</v>
      </c>
      <c r="H72" s="1">
        <v>76.853710786347989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customFormat="1" x14ac:dyDescent="0.45">
      <c r="A73" s="6" t="s">
        <v>29</v>
      </c>
      <c r="B73" s="1">
        <v>4072022</v>
      </c>
      <c r="C73" s="1" t="s">
        <v>117</v>
      </c>
      <c r="D73" s="1">
        <v>61314</v>
      </c>
      <c r="E73" s="1">
        <v>16.757999999999999</v>
      </c>
      <c r="F73" s="1" t="s">
        <v>91</v>
      </c>
      <c r="G73" s="1"/>
      <c r="H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customFormat="1" x14ac:dyDescent="0.45">
      <c r="A74" s="6" t="s">
        <v>29</v>
      </c>
      <c r="B74" s="1">
        <v>4072022</v>
      </c>
      <c r="C74" s="1" t="s">
        <v>118</v>
      </c>
      <c r="D74" s="1">
        <v>58686</v>
      </c>
      <c r="E74" s="1">
        <v>44.408999999999999</v>
      </c>
      <c r="F74" s="1" t="s">
        <v>90</v>
      </c>
      <c r="G74" s="1">
        <v>27.291</v>
      </c>
      <c r="H74" s="1">
        <v>30.609360804854251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customFormat="1" x14ac:dyDescent="0.45">
      <c r="A75" s="6" t="s">
        <v>29</v>
      </c>
      <c r="B75" s="1">
        <v>4072022</v>
      </c>
      <c r="C75" s="1" t="s">
        <v>118</v>
      </c>
      <c r="D75" s="1">
        <v>58686</v>
      </c>
      <c r="E75" s="1">
        <v>17.117999999999999</v>
      </c>
      <c r="F75" s="1" t="s">
        <v>91</v>
      </c>
      <c r="G75" s="1"/>
      <c r="H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customFormat="1" x14ac:dyDescent="0.45">
      <c r="A76" s="6" t="s">
        <v>29</v>
      </c>
      <c r="B76" s="1">
        <v>4072022</v>
      </c>
      <c r="C76" s="1" t="s">
        <v>92</v>
      </c>
      <c r="D76" s="1">
        <v>43944</v>
      </c>
      <c r="E76" s="1">
        <v>50.44</v>
      </c>
      <c r="F76" s="1" t="s">
        <v>90</v>
      </c>
      <c r="G76" s="1">
        <v>34.845999999999997</v>
      </c>
      <c r="H76" s="1">
        <v>39.082986574546595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customFormat="1" x14ac:dyDescent="0.45">
      <c r="A77" s="6" t="s">
        <v>29</v>
      </c>
      <c r="B77" s="1">
        <v>4072022</v>
      </c>
      <c r="C77" s="1" t="s">
        <v>92</v>
      </c>
      <c r="D77" s="1">
        <v>43944</v>
      </c>
      <c r="E77" s="1">
        <v>15.593999999999999</v>
      </c>
      <c r="F77" s="1" t="s">
        <v>91</v>
      </c>
      <c r="G77" s="1"/>
      <c r="H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customFormat="1" x14ac:dyDescent="0.45">
      <c r="A78" s="6" t="s">
        <v>29</v>
      </c>
      <c r="B78" s="1">
        <v>4072022</v>
      </c>
      <c r="C78" s="1" t="s">
        <v>93</v>
      </c>
      <c r="D78" s="1">
        <v>49881</v>
      </c>
      <c r="E78" s="1">
        <v>65.944000000000003</v>
      </c>
      <c r="F78" s="1" t="s">
        <v>90</v>
      </c>
      <c r="G78" s="1">
        <v>48.896000000000001</v>
      </c>
      <c r="H78" s="1">
        <v>54.841350845119393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customFormat="1" x14ac:dyDescent="0.45">
      <c r="A79" s="6" t="s">
        <v>29</v>
      </c>
      <c r="B79" s="1">
        <v>4072022</v>
      </c>
      <c r="C79" s="1" t="s">
        <v>93</v>
      </c>
      <c r="D79" s="1">
        <v>49881</v>
      </c>
      <c r="E79" s="1">
        <v>17.047999999999998</v>
      </c>
      <c r="F79" s="1" t="s">
        <v>91</v>
      </c>
      <c r="G79" s="1"/>
      <c r="H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customFormat="1" x14ac:dyDescent="0.45">
      <c r="A80" s="6" t="s">
        <v>29</v>
      </c>
      <c r="B80" s="1">
        <v>4072022</v>
      </c>
      <c r="C80" s="1" t="s">
        <v>94</v>
      </c>
      <c r="D80" s="1">
        <v>58155</v>
      </c>
      <c r="E80" s="1">
        <v>56.82</v>
      </c>
      <c r="F80" s="1" t="s">
        <v>90</v>
      </c>
      <c r="G80" s="1">
        <v>37.966000000000001</v>
      </c>
      <c r="H80" s="1">
        <v>42.582352875200492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customFormat="1" x14ac:dyDescent="0.45">
      <c r="A81" s="6" t="s">
        <v>29</v>
      </c>
      <c r="B81" s="1">
        <v>4072022</v>
      </c>
      <c r="C81" s="1" t="s">
        <v>94</v>
      </c>
      <c r="D81" s="1">
        <v>58155</v>
      </c>
      <c r="E81" s="1">
        <v>18.853999999999999</v>
      </c>
      <c r="F81" s="1" t="s">
        <v>91</v>
      </c>
      <c r="G81" s="1"/>
      <c r="H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customFormat="1" x14ac:dyDescent="0.45">
      <c r="A82" s="6" t="s">
        <v>29</v>
      </c>
      <c r="B82" s="1">
        <v>4072022</v>
      </c>
      <c r="C82" s="1" t="s">
        <v>95</v>
      </c>
      <c r="D82" s="1">
        <v>28133</v>
      </c>
      <c r="E82" s="1">
        <v>76.525999999999996</v>
      </c>
      <c r="F82" s="1" t="s">
        <v>90</v>
      </c>
      <c r="G82" s="1">
        <v>54.060999999999993</v>
      </c>
      <c r="H82" s="1">
        <v>60.634372301169812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customFormat="1" x14ac:dyDescent="0.45">
      <c r="A83" s="6" t="s">
        <v>29</v>
      </c>
      <c r="B83" s="1">
        <v>4072022</v>
      </c>
      <c r="C83" s="1" t="s">
        <v>95</v>
      </c>
      <c r="D83" s="1">
        <v>28133</v>
      </c>
      <c r="E83" s="1">
        <v>22.465</v>
      </c>
      <c r="F83" s="1" t="s">
        <v>91</v>
      </c>
      <c r="G83" s="1"/>
      <c r="H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customFormat="1" x14ac:dyDescent="0.45">
      <c r="A84" s="6" t="s">
        <v>29</v>
      </c>
      <c r="B84" s="1">
        <v>4072022</v>
      </c>
      <c r="C84" s="1" t="s">
        <v>96</v>
      </c>
      <c r="D84" s="1">
        <v>62046</v>
      </c>
      <c r="E84" s="1">
        <v>53.585000000000001</v>
      </c>
      <c r="F84" s="1" t="s">
        <v>90</v>
      </c>
      <c r="G84" s="1">
        <v>34.460999999999999</v>
      </c>
      <c r="H84" s="1">
        <v>38.651173745780014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customFormat="1" x14ac:dyDescent="0.45">
      <c r="A85" s="6" t="s">
        <v>29</v>
      </c>
      <c r="B85" s="1">
        <v>4072022</v>
      </c>
      <c r="C85" s="1" t="s">
        <v>96</v>
      </c>
      <c r="D85" s="1">
        <v>62046</v>
      </c>
      <c r="E85" s="1">
        <v>19.123999999999999</v>
      </c>
      <c r="F85" s="1" t="s">
        <v>91</v>
      </c>
      <c r="G85" s="1"/>
      <c r="H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customFormat="1" x14ac:dyDescent="0.45">
      <c r="A86" s="6" t="s">
        <v>29</v>
      </c>
      <c r="B86" s="1">
        <v>4072022</v>
      </c>
      <c r="C86" s="1" t="s">
        <v>97</v>
      </c>
      <c r="D86" s="1">
        <v>74208</v>
      </c>
      <c r="E86" s="1">
        <v>39.081000000000003</v>
      </c>
      <c r="F86" s="1" t="s">
        <v>90</v>
      </c>
      <c r="G86" s="1">
        <v>23.838000000000001</v>
      </c>
      <c r="H86" s="1">
        <v>26.736504447111344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customFormat="1" x14ac:dyDescent="0.45">
      <c r="A87" s="6" t="s">
        <v>29</v>
      </c>
      <c r="B87" s="1">
        <v>4072022</v>
      </c>
      <c r="C87" s="1" t="s">
        <v>97</v>
      </c>
      <c r="D87" s="1">
        <v>74208</v>
      </c>
      <c r="E87" s="1">
        <v>15.243</v>
      </c>
      <c r="F87" s="1" t="s">
        <v>91</v>
      </c>
      <c r="G87" s="1"/>
      <c r="H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customFormat="1" x14ac:dyDescent="0.45">
      <c r="A88" s="6" t="s">
        <v>29</v>
      </c>
      <c r="B88" s="1">
        <v>4072022</v>
      </c>
      <c r="C88" s="1" t="s">
        <v>98</v>
      </c>
      <c r="D88" s="1">
        <v>36090</v>
      </c>
      <c r="E88" s="1">
        <v>51.814999999999998</v>
      </c>
      <c r="F88" s="1" t="s">
        <v>90</v>
      </c>
      <c r="G88" s="1">
        <v>35.414000000000001</v>
      </c>
      <c r="H88" s="1">
        <v>39.720050695947698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customFormat="1" x14ac:dyDescent="0.45">
      <c r="A89" s="6" t="s">
        <v>29</v>
      </c>
      <c r="B89" s="1">
        <v>4072022</v>
      </c>
      <c r="C89" s="1" t="s">
        <v>98</v>
      </c>
      <c r="D89" s="1">
        <v>36090</v>
      </c>
      <c r="E89" s="1">
        <v>16.401</v>
      </c>
      <c r="F89" s="1" t="s">
        <v>91</v>
      </c>
      <c r="G89" s="1"/>
      <c r="H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customFormat="1" x14ac:dyDescent="0.45">
      <c r="A90" s="6" t="s">
        <v>29</v>
      </c>
      <c r="B90" s="1">
        <v>4072022</v>
      </c>
      <c r="C90" s="1" t="s">
        <v>99</v>
      </c>
      <c r="D90" s="1">
        <v>50388</v>
      </c>
      <c r="E90" s="1">
        <v>53.508000000000003</v>
      </c>
      <c r="F90" s="1" t="s">
        <v>90</v>
      </c>
      <c r="G90" s="1">
        <v>35.526000000000003</v>
      </c>
      <c r="H90" s="1">
        <v>39.845668973407065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customFormat="1" x14ac:dyDescent="0.45">
      <c r="A91" s="6" t="s">
        <v>29</v>
      </c>
      <c r="B91" s="1">
        <v>4072022</v>
      </c>
      <c r="C91" s="1" t="s">
        <v>99</v>
      </c>
      <c r="D91" s="1">
        <v>50388</v>
      </c>
      <c r="E91" s="1">
        <v>17.981999999999999</v>
      </c>
      <c r="F91" s="1" t="s">
        <v>91</v>
      </c>
      <c r="G91" s="1"/>
      <c r="H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customFormat="1" x14ac:dyDescent="0.45">
      <c r="A92" s="6" t="s">
        <v>29</v>
      </c>
      <c r="B92" s="1">
        <v>4072022</v>
      </c>
      <c r="C92" s="1" t="s">
        <v>100</v>
      </c>
      <c r="D92" s="1">
        <v>55413</v>
      </c>
      <c r="E92" s="1">
        <v>65.218000000000004</v>
      </c>
      <c r="F92" s="1" t="s">
        <v>90</v>
      </c>
      <c r="G92" s="1">
        <v>45.379000000000005</v>
      </c>
      <c r="H92" s="1">
        <v>50.896712614542572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customFormat="1" x14ac:dyDescent="0.45">
      <c r="A93" s="6" t="s">
        <v>29</v>
      </c>
      <c r="B93" s="1">
        <v>4072022</v>
      </c>
      <c r="C93" s="1" t="s">
        <v>100</v>
      </c>
      <c r="D93" s="1">
        <v>55413</v>
      </c>
      <c r="E93" s="1">
        <v>19.838999999999999</v>
      </c>
      <c r="F93" s="1" t="s">
        <v>91</v>
      </c>
      <c r="G93" s="1"/>
      <c r="H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customFormat="1" x14ac:dyDescent="0.45">
      <c r="A94" s="6" t="s">
        <v>29</v>
      </c>
      <c r="B94" s="1">
        <v>5032022</v>
      </c>
      <c r="C94" s="1" t="s">
        <v>86</v>
      </c>
      <c r="D94" s="1">
        <v>38870</v>
      </c>
      <c r="E94" s="1">
        <v>59.411999999999999</v>
      </c>
      <c r="F94" s="1" t="s">
        <v>90</v>
      </c>
      <c r="G94" s="1">
        <f>E94-E95</f>
        <v>11.591999999999999</v>
      </c>
      <c r="H94" s="1">
        <f>(G94/89.159)*100</f>
        <v>13.001491717044827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customFormat="1" x14ac:dyDescent="0.45">
      <c r="A95" s="6" t="s">
        <v>29</v>
      </c>
      <c r="B95" s="1">
        <v>5032022</v>
      </c>
      <c r="C95" s="1" t="s">
        <v>86</v>
      </c>
      <c r="D95" s="1">
        <v>38870</v>
      </c>
      <c r="E95" s="1">
        <v>47.82</v>
      </c>
      <c r="F95" s="1" t="s">
        <v>91</v>
      </c>
      <c r="G95" s="1"/>
      <c r="H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customFormat="1" x14ac:dyDescent="0.45">
      <c r="A96" s="6" t="s">
        <v>29</v>
      </c>
      <c r="B96" s="1">
        <v>5032022</v>
      </c>
      <c r="C96" s="1" t="s">
        <v>87</v>
      </c>
      <c r="D96" s="1">
        <v>47568</v>
      </c>
      <c r="E96" s="1">
        <v>83.391000000000005</v>
      </c>
      <c r="F96" s="1" t="s">
        <v>90</v>
      </c>
      <c r="G96" s="1">
        <f>E96-E97</f>
        <v>30.463000000000008</v>
      </c>
      <c r="H96" s="1">
        <f t="shared" ref="H96" si="16">(G96/89.159)*100</f>
        <v>34.167049877185704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customFormat="1" x14ac:dyDescent="0.45">
      <c r="A97" s="6" t="s">
        <v>29</v>
      </c>
      <c r="B97" s="1">
        <v>5032022</v>
      </c>
      <c r="C97" s="1" t="s">
        <v>87</v>
      </c>
      <c r="D97" s="1">
        <v>47568</v>
      </c>
      <c r="E97" s="1">
        <v>52.927999999999997</v>
      </c>
      <c r="F97" s="1" t="s">
        <v>91</v>
      </c>
      <c r="G97" s="1"/>
      <c r="H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customFormat="1" x14ac:dyDescent="0.45">
      <c r="A98" s="6" t="s">
        <v>29</v>
      </c>
      <c r="B98" s="1">
        <v>5032022</v>
      </c>
      <c r="C98" s="1" t="s">
        <v>88</v>
      </c>
      <c r="D98" s="1">
        <v>26388</v>
      </c>
      <c r="E98" s="1">
        <v>97.244</v>
      </c>
      <c r="F98" s="1" t="s">
        <v>90</v>
      </c>
      <c r="G98" s="1">
        <f>E98-E99</f>
        <v>43.695999999999998</v>
      </c>
      <c r="H98" s="1">
        <f t="shared" ref="H98" si="17">(G98/89.159)*100</f>
        <v>49.009073677362906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customFormat="1" x14ac:dyDescent="0.45">
      <c r="A99" s="6" t="s">
        <v>29</v>
      </c>
      <c r="B99" s="1">
        <v>5032022</v>
      </c>
      <c r="C99" s="1" t="s">
        <v>88</v>
      </c>
      <c r="D99" s="1">
        <v>26388</v>
      </c>
      <c r="E99" s="1">
        <v>53.548000000000002</v>
      </c>
      <c r="F99" s="1" t="s">
        <v>91</v>
      </c>
      <c r="G99" s="1"/>
      <c r="H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customFormat="1" x14ac:dyDescent="0.45">
      <c r="A100" s="6" t="s">
        <v>29</v>
      </c>
      <c r="B100" s="1">
        <v>5032022</v>
      </c>
      <c r="C100" s="1" t="s">
        <v>102</v>
      </c>
      <c r="D100" s="1">
        <v>44156</v>
      </c>
      <c r="E100" s="1">
        <v>81.739999999999995</v>
      </c>
      <c r="F100" s="1" t="s">
        <v>90</v>
      </c>
      <c r="G100" s="1">
        <f>E100-E101</f>
        <v>33.562999999999995</v>
      </c>
      <c r="H100" s="1">
        <f t="shared" ref="H100" si="18">(G100/89.159)*100</f>
        <v>37.643984342578982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customFormat="1" x14ac:dyDescent="0.45">
      <c r="A101" s="6" t="s">
        <v>29</v>
      </c>
      <c r="B101" s="1">
        <v>5032022</v>
      </c>
      <c r="C101" s="1" t="s">
        <v>102</v>
      </c>
      <c r="D101" s="1">
        <v>44156</v>
      </c>
      <c r="E101" s="1">
        <v>48.177</v>
      </c>
      <c r="F101" s="1" t="s">
        <v>91</v>
      </c>
      <c r="G101" s="1"/>
      <c r="H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customFormat="1" x14ac:dyDescent="0.45">
      <c r="A102" s="6" t="s">
        <v>29</v>
      </c>
      <c r="B102" s="1">
        <v>5032022</v>
      </c>
      <c r="C102" s="1" t="s">
        <v>103</v>
      </c>
      <c r="D102" s="1">
        <v>61214</v>
      </c>
      <c r="E102" s="1">
        <v>67.268000000000001</v>
      </c>
      <c r="F102" s="1" t="s">
        <v>90</v>
      </c>
      <c r="G102" s="1">
        <f>E102-E103</f>
        <v>21.771999999999998</v>
      </c>
      <c r="H102" s="1">
        <f t="shared" ref="H102" si="19">(G102/89.159)*100</f>
        <v>24.419295864691165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customFormat="1" x14ac:dyDescent="0.45">
      <c r="A103" s="6" t="s">
        <v>29</v>
      </c>
      <c r="B103" s="1">
        <v>5032022</v>
      </c>
      <c r="C103" s="1" t="s">
        <v>103</v>
      </c>
      <c r="D103" s="1">
        <v>61214</v>
      </c>
      <c r="E103" s="1">
        <v>45.496000000000002</v>
      </c>
      <c r="F103" s="1" t="s">
        <v>91</v>
      </c>
      <c r="G103" s="1"/>
      <c r="H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customFormat="1" x14ac:dyDescent="0.45">
      <c r="A104" s="6" t="s">
        <v>29</v>
      </c>
      <c r="B104" s="1">
        <v>5032022</v>
      </c>
      <c r="C104" s="1" t="s">
        <v>104</v>
      </c>
      <c r="D104" s="1">
        <v>48148</v>
      </c>
      <c r="E104" s="1">
        <v>64.341999999999999</v>
      </c>
      <c r="F104" s="1" t="s">
        <v>90</v>
      </c>
      <c r="G104" s="1">
        <f>E104-E105</f>
        <v>19.516999999999996</v>
      </c>
      <c r="H104" s="1">
        <f t="shared" ref="H104" si="20">(G104/89.159)*100</f>
        <v>21.890106439058304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customFormat="1" x14ac:dyDescent="0.45">
      <c r="A105" s="6" t="s">
        <v>29</v>
      </c>
      <c r="B105" s="1">
        <v>5032022</v>
      </c>
      <c r="C105" s="1" t="s">
        <v>104</v>
      </c>
      <c r="D105" s="1">
        <v>48148</v>
      </c>
      <c r="E105" s="1">
        <v>44.825000000000003</v>
      </c>
      <c r="F105" s="1" t="s">
        <v>91</v>
      </c>
      <c r="G105" s="1"/>
      <c r="H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customFormat="1" x14ac:dyDescent="0.45">
      <c r="A106" s="6" t="s">
        <v>29</v>
      </c>
      <c r="B106" s="1">
        <v>5032022</v>
      </c>
      <c r="C106" s="1" t="s">
        <v>105</v>
      </c>
      <c r="D106" s="1">
        <v>48584</v>
      </c>
      <c r="E106" s="1">
        <v>77.305999999999997</v>
      </c>
      <c r="F106" s="1" t="s">
        <v>90</v>
      </c>
      <c r="G106" s="1">
        <f>E106-E107</f>
        <v>24.332999999999998</v>
      </c>
      <c r="H106" s="1">
        <f t="shared" ref="H106" si="21">(G106/89.159)*100</f>
        <v>27.291692369811233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customFormat="1" x14ac:dyDescent="0.45">
      <c r="A107" s="6" t="s">
        <v>29</v>
      </c>
      <c r="B107" s="1">
        <v>5032022</v>
      </c>
      <c r="C107" s="1" t="s">
        <v>105</v>
      </c>
      <c r="D107" s="1">
        <v>48584</v>
      </c>
      <c r="E107" s="1">
        <v>52.972999999999999</v>
      </c>
      <c r="F107" s="1" t="s">
        <v>91</v>
      </c>
      <c r="G107" s="1"/>
      <c r="H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customFormat="1" x14ac:dyDescent="0.45">
      <c r="A108" s="6" t="s">
        <v>29</v>
      </c>
      <c r="B108" s="1">
        <v>5032022</v>
      </c>
      <c r="C108" s="1" t="s">
        <v>106</v>
      </c>
      <c r="D108" s="1">
        <v>66180</v>
      </c>
      <c r="E108" s="1">
        <v>82.256</v>
      </c>
      <c r="F108" s="1" t="s">
        <v>90</v>
      </c>
      <c r="G108" s="1">
        <f>E108-E109</f>
        <v>27.218000000000004</v>
      </c>
      <c r="H108" s="1">
        <f t="shared" ref="H108" si="22">(G108/89.159)*100</f>
        <v>30.527484606153056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customFormat="1" x14ac:dyDescent="0.45">
      <c r="A109" s="6" t="s">
        <v>29</v>
      </c>
      <c r="B109" s="1">
        <v>5032022</v>
      </c>
      <c r="C109" s="1" t="s">
        <v>106</v>
      </c>
      <c r="D109" s="1">
        <v>66180</v>
      </c>
      <c r="E109" s="1">
        <v>55.037999999999997</v>
      </c>
      <c r="F109" s="1" t="s">
        <v>91</v>
      </c>
      <c r="G109" s="1"/>
      <c r="H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customFormat="1" x14ac:dyDescent="0.45">
      <c r="A110" s="6" t="s">
        <v>29</v>
      </c>
      <c r="B110" s="1">
        <v>5032022</v>
      </c>
      <c r="C110" s="1" t="s">
        <v>107</v>
      </c>
      <c r="D110" s="1">
        <v>79348</v>
      </c>
      <c r="E110" s="1">
        <v>72.91</v>
      </c>
      <c r="F110" s="1" t="s">
        <v>90</v>
      </c>
      <c r="G110" s="1">
        <f>E110-E111</f>
        <v>22.538999999999994</v>
      </c>
      <c r="H110" s="1">
        <f t="shared" ref="H110" si="23">(G110/89.159)*100</f>
        <v>25.279556746935246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customFormat="1" x14ac:dyDescent="0.45">
      <c r="A111" s="6" t="s">
        <v>29</v>
      </c>
      <c r="B111" s="1">
        <v>5032022</v>
      </c>
      <c r="C111" s="1" t="s">
        <v>107</v>
      </c>
      <c r="D111" s="1">
        <v>79348</v>
      </c>
      <c r="E111" s="1">
        <v>50.371000000000002</v>
      </c>
      <c r="F111" s="1" t="s">
        <v>91</v>
      </c>
      <c r="G111" s="1"/>
      <c r="H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customFormat="1" x14ac:dyDescent="0.45">
      <c r="A112" s="6" t="s">
        <v>29</v>
      </c>
      <c r="B112" s="1">
        <v>5032022</v>
      </c>
      <c r="C112" s="1" t="s">
        <v>108</v>
      </c>
      <c r="D112" s="1">
        <v>80650</v>
      </c>
      <c r="E112" s="1">
        <v>74.325000000000003</v>
      </c>
      <c r="F112" s="1" t="s">
        <v>90</v>
      </c>
      <c r="G112" s="1">
        <f>E112-E113</f>
        <v>24.902000000000001</v>
      </c>
      <c r="H112" s="1">
        <f t="shared" ref="H112" si="24">(G112/89.159)*100</f>
        <v>27.929878082975357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customFormat="1" x14ac:dyDescent="0.45">
      <c r="A113" s="6" t="s">
        <v>29</v>
      </c>
      <c r="B113" s="1">
        <v>5032022</v>
      </c>
      <c r="C113" s="1" t="s">
        <v>108</v>
      </c>
      <c r="D113" s="1">
        <v>80650</v>
      </c>
      <c r="E113" s="1">
        <v>49.423000000000002</v>
      </c>
      <c r="F113" s="1" t="s">
        <v>91</v>
      </c>
      <c r="G113" s="1"/>
      <c r="H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customFormat="1" x14ac:dyDescent="0.45">
      <c r="A114" s="6" t="s">
        <v>29</v>
      </c>
      <c r="B114" s="1">
        <v>5032022</v>
      </c>
      <c r="C114" s="1" t="s">
        <v>109</v>
      </c>
      <c r="D114" s="1">
        <v>53076</v>
      </c>
      <c r="E114" s="1">
        <v>81.316000000000003</v>
      </c>
      <c r="F114" s="1" t="s">
        <v>90</v>
      </c>
      <c r="G114" s="1">
        <f>E114-E115</f>
        <v>30.624000000000002</v>
      </c>
      <c r="H114" s="1">
        <f t="shared" ref="H114" si="25">(G114/89.159)*100</f>
        <v>34.347626151033545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customFormat="1" x14ac:dyDescent="0.45">
      <c r="A115" s="6" t="s">
        <v>29</v>
      </c>
      <c r="B115" s="1">
        <v>5032022</v>
      </c>
      <c r="C115" s="1" t="s">
        <v>109</v>
      </c>
      <c r="D115" s="1">
        <v>53076</v>
      </c>
      <c r="E115" s="1">
        <v>50.692</v>
      </c>
      <c r="F115" s="1" t="s">
        <v>91</v>
      </c>
      <c r="G115" s="1"/>
      <c r="H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customFormat="1" x14ac:dyDescent="0.45">
      <c r="A116" s="6" t="s">
        <v>29</v>
      </c>
      <c r="B116" s="1">
        <v>5032022</v>
      </c>
      <c r="C116" s="1" t="s">
        <v>110</v>
      </c>
      <c r="D116" s="1">
        <v>36868</v>
      </c>
      <c r="E116" s="1">
        <v>62.015000000000001</v>
      </c>
      <c r="F116" s="1" t="s">
        <v>90</v>
      </c>
      <c r="G116" s="1">
        <f>E116-E117</f>
        <v>14.633000000000003</v>
      </c>
      <c r="H116" s="1">
        <f t="shared" ref="H116" si="26">(G116/89.159)*100</f>
        <v>16.412252268419341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customFormat="1" x14ac:dyDescent="0.45">
      <c r="A117" s="6" t="s">
        <v>29</v>
      </c>
      <c r="B117" s="1">
        <v>5032022</v>
      </c>
      <c r="C117" s="1" t="s">
        <v>110</v>
      </c>
      <c r="D117" s="1">
        <v>36868</v>
      </c>
      <c r="E117" s="1">
        <v>47.381999999999998</v>
      </c>
      <c r="F117" s="1" t="s">
        <v>91</v>
      </c>
      <c r="G117" s="1"/>
      <c r="H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customFormat="1" x14ac:dyDescent="0.45">
      <c r="A118" s="6" t="s">
        <v>29</v>
      </c>
      <c r="B118" s="1">
        <v>5032022</v>
      </c>
      <c r="C118" s="1" t="s">
        <v>111</v>
      </c>
      <c r="D118" s="1">
        <v>75794</v>
      </c>
      <c r="E118" s="1">
        <v>69.049000000000007</v>
      </c>
      <c r="F118" s="1" t="s">
        <v>90</v>
      </c>
      <c r="G118" s="1">
        <f>E118-E119</f>
        <v>17.237000000000009</v>
      </c>
      <c r="H118" s="1">
        <f t="shared" ref="H118" si="27">(G118/89.159)*100</f>
        <v>19.332877219349708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customFormat="1" x14ac:dyDescent="0.45">
      <c r="A119" s="6" t="s">
        <v>29</v>
      </c>
      <c r="B119" s="1">
        <v>5032022</v>
      </c>
      <c r="C119" s="1" t="s">
        <v>111</v>
      </c>
      <c r="D119" s="1">
        <v>75794</v>
      </c>
      <c r="E119" s="1">
        <v>51.811999999999998</v>
      </c>
      <c r="F119" s="1" t="s">
        <v>91</v>
      </c>
      <c r="G119" s="1"/>
      <c r="H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customFormat="1" x14ac:dyDescent="0.45">
      <c r="A120" s="6" t="s">
        <v>29</v>
      </c>
      <c r="B120" s="1">
        <v>5032022</v>
      </c>
      <c r="C120" s="1" t="s">
        <v>112</v>
      </c>
      <c r="D120" s="1">
        <v>46468</v>
      </c>
      <c r="E120" s="1">
        <v>90.387</v>
      </c>
      <c r="F120" s="1" t="s">
        <v>90</v>
      </c>
      <c r="G120" s="1">
        <f>E120-E121</f>
        <v>40.610999999999997</v>
      </c>
      <c r="H120" s="1">
        <f t="shared" ref="H120" si="28">(G120/89.159)*100</f>
        <v>45.548963088415071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customFormat="1" x14ac:dyDescent="0.45">
      <c r="A121" s="6" t="s">
        <v>29</v>
      </c>
      <c r="B121" s="1">
        <v>5032022</v>
      </c>
      <c r="C121" s="1" t="s">
        <v>112</v>
      </c>
      <c r="D121" s="1">
        <v>46468</v>
      </c>
      <c r="E121" s="1">
        <v>49.776000000000003</v>
      </c>
      <c r="F121" s="1" t="s">
        <v>91</v>
      </c>
      <c r="G121" s="1"/>
      <c r="H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customFormat="1" x14ac:dyDescent="0.45">
      <c r="A122" s="6" t="s">
        <v>29</v>
      </c>
      <c r="B122" s="1">
        <v>5032022</v>
      </c>
      <c r="C122" s="1" t="s">
        <v>113</v>
      </c>
      <c r="D122" s="1">
        <v>32856</v>
      </c>
      <c r="E122" s="1">
        <v>77.664000000000001</v>
      </c>
      <c r="F122" s="1" t="s">
        <v>90</v>
      </c>
      <c r="G122" s="1">
        <f>E122-E123</f>
        <v>30.234999999999999</v>
      </c>
      <c r="H122" s="1">
        <f t="shared" ref="H122" si="29">(G122/89.159)*100</f>
        <v>33.91132695521484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customFormat="1" x14ac:dyDescent="0.45">
      <c r="A123" s="6" t="s">
        <v>29</v>
      </c>
      <c r="B123" s="1">
        <v>5032022</v>
      </c>
      <c r="C123" s="1" t="s">
        <v>113</v>
      </c>
      <c r="D123" s="1">
        <v>32856</v>
      </c>
      <c r="E123" s="1">
        <v>47.429000000000002</v>
      </c>
      <c r="F123" s="1" t="s">
        <v>91</v>
      </c>
      <c r="G123" s="1"/>
      <c r="H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customFormat="1" x14ac:dyDescent="0.45">
      <c r="A124" s="10" t="s">
        <v>29</v>
      </c>
      <c r="B124" s="2">
        <v>5032022</v>
      </c>
      <c r="C124" s="2" t="s">
        <v>114</v>
      </c>
      <c r="D124" s="2">
        <v>43864</v>
      </c>
      <c r="E124" s="2">
        <v>65.427000000000007</v>
      </c>
      <c r="F124" s="2" t="s">
        <v>90</v>
      </c>
      <c r="G124" s="2">
        <f>E124-E125</f>
        <v>19.405000000000008</v>
      </c>
      <c r="H124" s="2">
        <f t="shared" ref="H124" si="30">(G124/89.159)*100</f>
        <v>21.764488161598948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customFormat="1" x14ac:dyDescent="0.45">
      <c r="A125" s="10" t="s">
        <v>29</v>
      </c>
      <c r="B125" s="2">
        <v>5032022</v>
      </c>
      <c r="C125" s="2" t="s">
        <v>114</v>
      </c>
      <c r="D125" s="2">
        <v>43864</v>
      </c>
      <c r="E125" s="2">
        <v>46.021999999999998</v>
      </c>
      <c r="F125" s="2" t="s">
        <v>91</v>
      </c>
      <c r="G125" s="2"/>
      <c r="H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customFormat="1" x14ac:dyDescent="0.45">
      <c r="A126" s="6" t="s">
        <v>29</v>
      </c>
      <c r="B126" s="1">
        <v>5032022</v>
      </c>
      <c r="C126" s="1" t="s">
        <v>115</v>
      </c>
      <c r="D126" s="1">
        <v>45348</v>
      </c>
      <c r="E126" s="1">
        <v>73.403999999999996</v>
      </c>
      <c r="F126" s="1" t="s">
        <v>90</v>
      </c>
      <c r="G126" s="1">
        <f>E126-E127</f>
        <v>25.428999999999995</v>
      </c>
      <c r="H126" s="1">
        <f t="shared" ref="H126" si="31">(G126/89.159)*100</f>
        <v>28.520956942092209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x14ac:dyDescent="0.45">
      <c r="A127" s="6" t="s">
        <v>29</v>
      </c>
      <c r="B127" s="1">
        <v>5032022</v>
      </c>
      <c r="C127" s="1" t="s">
        <v>115</v>
      </c>
      <c r="D127" s="1">
        <v>45348</v>
      </c>
      <c r="E127" s="1">
        <v>47.975000000000001</v>
      </c>
      <c r="F127" s="1" t="s">
        <v>91</v>
      </c>
    </row>
    <row r="128" spans="1:20" x14ac:dyDescent="0.45">
      <c r="A128" s="6" t="s">
        <v>29</v>
      </c>
      <c r="B128" s="1">
        <v>5032022</v>
      </c>
      <c r="C128" s="1" t="s">
        <v>116</v>
      </c>
      <c r="D128" s="1">
        <v>49460</v>
      </c>
      <c r="E128" s="1">
        <v>63.048000000000002</v>
      </c>
      <c r="F128" s="1" t="s">
        <v>90</v>
      </c>
      <c r="G128" s="1">
        <f>E128-E129</f>
        <v>23.057000000000002</v>
      </c>
      <c r="H128" s="1">
        <f t="shared" ref="H128" si="32">(G128/89.159)*100</f>
        <v>25.86054128018484</v>
      </c>
    </row>
    <row r="129" spans="1:8" x14ac:dyDescent="0.45">
      <c r="A129" s="6" t="s">
        <v>29</v>
      </c>
      <c r="B129" s="1">
        <v>5032022</v>
      </c>
      <c r="C129" s="1" t="s">
        <v>116</v>
      </c>
      <c r="D129" s="1">
        <v>49460</v>
      </c>
      <c r="E129" s="1">
        <v>39.991</v>
      </c>
      <c r="F129" s="1" t="s">
        <v>91</v>
      </c>
    </row>
    <row r="130" spans="1:8" x14ac:dyDescent="0.45">
      <c r="A130" s="6" t="s">
        <v>29</v>
      </c>
      <c r="B130" s="1">
        <v>5032022</v>
      </c>
      <c r="C130" s="1" t="s">
        <v>117</v>
      </c>
      <c r="D130" s="1">
        <v>44858</v>
      </c>
      <c r="E130" s="1">
        <v>55.981999999999999</v>
      </c>
      <c r="F130" s="1" t="s">
        <v>90</v>
      </c>
      <c r="G130" s="1">
        <f>E130-E131</f>
        <v>17.884999999999998</v>
      </c>
      <c r="H130" s="1">
        <f t="shared" ref="H130" si="33">(G130/89.159)*100</f>
        <v>20.059668681793198</v>
      </c>
    </row>
    <row r="131" spans="1:8" x14ac:dyDescent="0.45">
      <c r="A131" s="6" t="s">
        <v>29</v>
      </c>
      <c r="B131" s="1">
        <v>5032022</v>
      </c>
      <c r="C131" s="1" t="s">
        <v>117</v>
      </c>
      <c r="D131" s="1">
        <v>44858</v>
      </c>
      <c r="E131" s="1">
        <v>38.097000000000001</v>
      </c>
      <c r="F131" s="1" t="s">
        <v>91</v>
      </c>
    </row>
    <row r="132" spans="1:8" x14ac:dyDescent="0.45">
      <c r="A132" s="6" t="s">
        <v>29</v>
      </c>
      <c r="B132" s="1">
        <v>5032022</v>
      </c>
      <c r="C132" s="1" t="s">
        <v>118</v>
      </c>
      <c r="D132" s="1">
        <v>34890</v>
      </c>
      <c r="E132" s="1">
        <v>58.848999999999997</v>
      </c>
      <c r="F132" s="1" t="s">
        <v>90</v>
      </c>
      <c r="G132" s="1">
        <f>E132-E133</f>
        <v>21.644999999999996</v>
      </c>
      <c r="H132" s="1">
        <f t="shared" ref="H132" si="34">(G132/89.159)*100</f>
        <v>24.276853710786341</v>
      </c>
    </row>
    <row r="133" spans="1:8" x14ac:dyDescent="0.45">
      <c r="A133" s="6" t="s">
        <v>29</v>
      </c>
      <c r="B133" s="1">
        <v>5032022</v>
      </c>
      <c r="C133" s="1" t="s">
        <v>118</v>
      </c>
      <c r="D133" s="1">
        <v>34890</v>
      </c>
      <c r="E133" s="1">
        <v>37.204000000000001</v>
      </c>
      <c r="F133" s="1" t="s">
        <v>91</v>
      </c>
    </row>
    <row r="134" spans="1:8" x14ac:dyDescent="0.45">
      <c r="A134" s="6" t="s">
        <v>29</v>
      </c>
      <c r="B134" s="1">
        <v>5032022</v>
      </c>
      <c r="C134" s="1" t="s">
        <v>92</v>
      </c>
      <c r="D134" s="1">
        <v>43342</v>
      </c>
      <c r="E134" s="1">
        <v>82.721000000000004</v>
      </c>
      <c r="F134" s="1" t="s">
        <v>90</v>
      </c>
      <c r="G134" s="1">
        <f>E134-E135</f>
        <v>43.234000000000002</v>
      </c>
      <c r="H134" s="1">
        <f t="shared" ref="H134" si="35">(G134/89.159)*100</f>
        <v>48.490898282843006</v>
      </c>
    </row>
    <row r="135" spans="1:8" x14ac:dyDescent="0.45">
      <c r="A135" s="6" t="s">
        <v>29</v>
      </c>
      <c r="B135" s="1">
        <v>5032022</v>
      </c>
      <c r="C135" s="1" t="s">
        <v>92</v>
      </c>
      <c r="D135" s="1">
        <v>43342</v>
      </c>
      <c r="E135" s="1">
        <v>39.487000000000002</v>
      </c>
      <c r="F135" s="1" t="s">
        <v>91</v>
      </c>
    </row>
    <row r="136" spans="1:8" x14ac:dyDescent="0.45">
      <c r="A136" s="6" t="s">
        <v>29</v>
      </c>
      <c r="B136" s="1">
        <v>5032022</v>
      </c>
      <c r="C136" s="1" t="s">
        <v>93</v>
      </c>
      <c r="D136" s="1">
        <v>65612</v>
      </c>
      <c r="E136" s="1">
        <v>71.100999999999999</v>
      </c>
      <c r="F136" s="1" t="s">
        <v>90</v>
      </c>
      <c r="G136" s="1">
        <f>E136-E137</f>
        <v>25.583999999999996</v>
      </c>
      <c r="H136" s="1">
        <f t="shared" ref="H136" si="36">(G136/89.159)*100</f>
        <v>28.694803665361874</v>
      </c>
    </row>
    <row r="137" spans="1:8" x14ac:dyDescent="0.45">
      <c r="A137" s="6" t="s">
        <v>29</v>
      </c>
      <c r="B137" s="1">
        <v>5032022</v>
      </c>
      <c r="C137" s="1" t="s">
        <v>93</v>
      </c>
      <c r="D137" s="1">
        <v>65612</v>
      </c>
      <c r="E137" s="1">
        <v>45.517000000000003</v>
      </c>
      <c r="F137" s="1" t="s">
        <v>91</v>
      </c>
    </row>
    <row r="138" spans="1:8" x14ac:dyDescent="0.45">
      <c r="A138" s="6" t="s">
        <v>29</v>
      </c>
      <c r="B138" s="1">
        <v>5032022</v>
      </c>
      <c r="C138" s="1" t="s">
        <v>94</v>
      </c>
      <c r="D138" s="1">
        <v>36096</v>
      </c>
      <c r="E138" s="1">
        <v>78.319999999999993</v>
      </c>
      <c r="F138" s="1" t="s">
        <v>90</v>
      </c>
      <c r="G138" s="1">
        <f>E138-E139</f>
        <v>37.727999999999994</v>
      </c>
      <c r="H138" s="1">
        <f t="shared" ref="H138" si="37">(G138/89.159)*100</f>
        <v>42.315414035599311</v>
      </c>
    </row>
    <row r="139" spans="1:8" x14ac:dyDescent="0.45">
      <c r="A139" s="6" t="s">
        <v>29</v>
      </c>
      <c r="B139" s="1">
        <v>5032022</v>
      </c>
      <c r="C139" s="1" t="s">
        <v>94</v>
      </c>
      <c r="D139" s="1">
        <v>36096</v>
      </c>
      <c r="E139" s="1">
        <v>40.591999999999999</v>
      </c>
      <c r="F139" s="1" t="s">
        <v>91</v>
      </c>
    </row>
    <row r="140" spans="1:8" x14ac:dyDescent="0.45">
      <c r="A140" s="6" t="s">
        <v>29</v>
      </c>
      <c r="B140" s="1">
        <v>5032022</v>
      </c>
      <c r="C140" s="1" t="s">
        <v>95</v>
      </c>
      <c r="D140" s="1">
        <v>46252</v>
      </c>
      <c r="E140" s="1">
        <v>78.692999999999998</v>
      </c>
      <c r="F140" s="1" t="s">
        <v>90</v>
      </c>
      <c r="G140" s="1">
        <f>E140-E141</f>
        <v>29.57</v>
      </c>
      <c r="H140" s="1">
        <f t="shared" ref="H140" si="38">(G140/89.159)*100</f>
        <v>33.165468432799827</v>
      </c>
    </row>
    <row r="141" spans="1:8" x14ac:dyDescent="0.45">
      <c r="A141" s="6" t="s">
        <v>29</v>
      </c>
      <c r="B141" s="1">
        <v>5032022</v>
      </c>
      <c r="C141" s="1" t="s">
        <v>95</v>
      </c>
      <c r="D141" s="1">
        <v>46252</v>
      </c>
      <c r="E141" s="1">
        <v>49.122999999999998</v>
      </c>
      <c r="F141" s="1" t="s">
        <v>91</v>
      </c>
    </row>
    <row r="142" spans="1:8" x14ac:dyDescent="0.45">
      <c r="A142" s="6" t="s">
        <v>29</v>
      </c>
      <c r="B142" s="1">
        <v>5032022</v>
      </c>
      <c r="C142" s="1" t="s">
        <v>96</v>
      </c>
      <c r="D142" s="1">
        <v>27928</v>
      </c>
      <c r="E142" s="1">
        <v>83.94</v>
      </c>
      <c r="F142" s="1" t="s">
        <v>90</v>
      </c>
      <c r="G142" s="1">
        <f>E142-E143</f>
        <v>32.442</v>
      </c>
      <c r="H142" s="1">
        <f t="shared" ref="H142" si="39">(G142/89.159)*100</f>
        <v>36.386679976222254</v>
      </c>
    </row>
    <row r="143" spans="1:8" x14ac:dyDescent="0.45">
      <c r="A143" s="6" t="s">
        <v>29</v>
      </c>
      <c r="B143" s="1">
        <v>5032022</v>
      </c>
      <c r="C143" s="1" t="s">
        <v>96</v>
      </c>
      <c r="D143" s="1">
        <v>27928</v>
      </c>
      <c r="E143" s="1">
        <v>51.497999999999998</v>
      </c>
      <c r="F143" s="1" t="s">
        <v>91</v>
      </c>
    </row>
    <row r="144" spans="1:8" x14ac:dyDescent="0.45">
      <c r="A144" s="6" t="s">
        <v>29</v>
      </c>
      <c r="B144" s="1">
        <v>5032022</v>
      </c>
      <c r="C144" s="1" t="s">
        <v>97</v>
      </c>
      <c r="D144" s="1">
        <v>57616</v>
      </c>
      <c r="E144" s="1">
        <v>74.834000000000003</v>
      </c>
      <c r="F144" s="1" t="s">
        <v>90</v>
      </c>
      <c r="G144" s="1">
        <f>E144-E145</f>
        <v>32.008000000000003</v>
      </c>
      <c r="H144" s="1">
        <f t="shared" ref="H144" si="40">(G144/89.159)*100</f>
        <v>35.899909151067192</v>
      </c>
    </row>
    <row r="145" spans="1:8" x14ac:dyDescent="0.45">
      <c r="A145" s="6" t="s">
        <v>29</v>
      </c>
      <c r="B145" s="1">
        <v>5032022</v>
      </c>
      <c r="C145" s="1" t="s">
        <v>97</v>
      </c>
      <c r="D145" s="1">
        <v>57616</v>
      </c>
      <c r="E145" s="1">
        <v>42.826000000000001</v>
      </c>
      <c r="F145" s="1" t="s">
        <v>91</v>
      </c>
    </row>
    <row r="146" spans="1:8" x14ac:dyDescent="0.45">
      <c r="A146" s="6" t="s">
        <v>29</v>
      </c>
      <c r="B146" s="1">
        <v>5032022</v>
      </c>
      <c r="C146" s="1" t="s">
        <v>98</v>
      </c>
      <c r="D146" s="1">
        <v>47710</v>
      </c>
      <c r="E146" s="1">
        <v>85.65</v>
      </c>
      <c r="F146" s="1" t="s">
        <v>90</v>
      </c>
      <c r="G146" s="1">
        <f>E146-E147</f>
        <v>33.969000000000008</v>
      </c>
      <c r="H146" s="1">
        <f t="shared" ref="H146" si="41">(G146/89.159)*100</f>
        <v>38.099350598369213</v>
      </c>
    </row>
    <row r="147" spans="1:8" x14ac:dyDescent="0.45">
      <c r="A147" s="6" t="s">
        <v>29</v>
      </c>
      <c r="B147" s="1">
        <v>5032022</v>
      </c>
      <c r="C147" s="1" t="s">
        <v>98</v>
      </c>
      <c r="D147" s="1">
        <v>47710</v>
      </c>
      <c r="E147" s="1">
        <v>51.680999999999997</v>
      </c>
      <c r="F147" s="1" t="s">
        <v>91</v>
      </c>
    </row>
    <row r="148" spans="1:8" x14ac:dyDescent="0.45">
      <c r="A148" s="6" t="s">
        <v>29</v>
      </c>
      <c r="B148" s="1">
        <v>5032022</v>
      </c>
      <c r="C148" s="1" t="s">
        <v>99</v>
      </c>
      <c r="D148" s="1">
        <v>45000</v>
      </c>
      <c r="E148" s="1">
        <v>77.53</v>
      </c>
      <c r="F148" s="1" t="s">
        <v>90</v>
      </c>
      <c r="G148" s="1">
        <f>E148-E149</f>
        <v>27.72</v>
      </c>
      <c r="H148" s="1">
        <f t="shared" ref="H148" si="42">(G148/89.159)*100</f>
        <v>31.090523671194152</v>
      </c>
    </row>
    <row r="149" spans="1:8" x14ac:dyDescent="0.45">
      <c r="A149" s="6" t="s">
        <v>29</v>
      </c>
      <c r="B149" s="1">
        <v>5032022</v>
      </c>
      <c r="C149" s="1" t="s">
        <v>99</v>
      </c>
      <c r="D149" s="1">
        <v>45000</v>
      </c>
      <c r="E149" s="1">
        <v>49.81</v>
      </c>
      <c r="F149" s="1" t="s">
        <v>91</v>
      </c>
    </row>
    <row r="150" spans="1:8" x14ac:dyDescent="0.45">
      <c r="A150" s="6" t="s">
        <v>29</v>
      </c>
      <c r="B150" s="1">
        <v>5032022</v>
      </c>
      <c r="C150" s="1" t="s">
        <v>100</v>
      </c>
      <c r="D150" s="1">
        <v>45590</v>
      </c>
      <c r="E150" s="1">
        <v>72.206999999999994</v>
      </c>
      <c r="F150" s="1" t="s">
        <v>90</v>
      </c>
      <c r="G150" s="1">
        <f>E150-E151</f>
        <v>30.719999999999992</v>
      </c>
      <c r="H150" s="1">
        <f t="shared" ref="H150" si="43">(G150/89.159)*100</f>
        <v>34.455298960284424</v>
      </c>
    </row>
    <row r="151" spans="1:8" x14ac:dyDescent="0.45">
      <c r="A151" s="6" t="s">
        <v>29</v>
      </c>
      <c r="B151" s="1">
        <v>5032022</v>
      </c>
      <c r="C151" s="1" t="s">
        <v>100</v>
      </c>
      <c r="D151" s="1">
        <v>45590</v>
      </c>
      <c r="E151" s="1">
        <v>41.487000000000002</v>
      </c>
      <c r="F151" s="1" t="s">
        <v>91</v>
      </c>
    </row>
    <row r="152" spans="1:8" x14ac:dyDescent="0.45">
      <c r="A152" s="6" t="s">
        <v>29</v>
      </c>
      <c r="B152" s="1">
        <v>5032022</v>
      </c>
      <c r="C152" s="1" t="s">
        <v>89</v>
      </c>
      <c r="D152" s="1">
        <v>21032</v>
      </c>
      <c r="E152" s="1">
        <v>68.45</v>
      </c>
      <c r="F152" s="1" t="s">
        <v>90</v>
      </c>
      <c r="G152" s="1">
        <f>E152-E153</f>
        <v>15.115000000000002</v>
      </c>
      <c r="H152" s="1">
        <f t="shared" ref="H152" si="44">(G152/89.159)*100</f>
        <v>16.952859498199846</v>
      </c>
    </row>
    <row r="153" spans="1:8" x14ac:dyDescent="0.45">
      <c r="A153" s="6" t="s">
        <v>29</v>
      </c>
      <c r="B153" s="1">
        <v>5032022</v>
      </c>
      <c r="C153" s="1" t="s">
        <v>89</v>
      </c>
      <c r="D153" s="1">
        <v>21032</v>
      </c>
      <c r="E153" s="1">
        <v>53.335000000000001</v>
      </c>
      <c r="F153" s="1" t="s">
        <v>91</v>
      </c>
    </row>
    <row r="154" spans="1:8" x14ac:dyDescent="0.45">
      <c r="A154" s="6" t="s">
        <v>29</v>
      </c>
      <c r="B154" s="1">
        <v>5032022</v>
      </c>
      <c r="C154" s="1" t="s">
        <v>82</v>
      </c>
      <c r="D154" s="1">
        <v>55094</v>
      </c>
      <c r="E154" s="1">
        <v>68.510000000000005</v>
      </c>
      <c r="F154" s="1" t="s">
        <v>90</v>
      </c>
      <c r="G154" s="1">
        <f>E154-E155</f>
        <v>22.152000000000008</v>
      </c>
      <c r="H154" s="1">
        <f t="shared" ref="H154" si="45">(G154/89.159)*100</f>
        <v>24.845500734642613</v>
      </c>
    </row>
    <row r="155" spans="1:8" x14ac:dyDescent="0.45">
      <c r="A155" s="6" t="s">
        <v>29</v>
      </c>
      <c r="B155" s="1">
        <v>5032022</v>
      </c>
      <c r="C155" s="1" t="s">
        <v>82</v>
      </c>
      <c r="D155" s="1">
        <v>55094</v>
      </c>
      <c r="E155" s="1">
        <v>46.357999999999997</v>
      </c>
      <c r="F155" s="1" t="s">
        <v>91</v>
      </c>
    </row>
    <row r="156" spans="1:8" x14ac:dyDescent="0.45">
      <c r="A156" s="6" t="s">
        <v>29</v>
      </c>
      <c r="B156" s="1">
        <v>5032022</v>
      </c>
      <c r="C156" s="1" t="s">
        <v>83</v>
      </c>
      <c r="D156" s="1">
        <v>38514</v>
      </c>
      <c r="E156" s="1">
        <v>75.492000000000004</v>
      </c>
      <c r="F156" s="1" t="s">
        <v>90</v>
      </c>
      <c r="G156" s="1">
        <f>E156-E157</f>
        <v>30.201000000000008</v>
      </c>
      <c r="H156" s="1">
        <f t="shared" ref="H156" si="46">(G156/89.159)*100</f>
        <v>33.873192835271823</v>
      </c>
    </row>
    <row r="157" spans="1:8" x14ac:dyDescent="0.45">
      <c r="A157" s="6" t="s">
        <v>29</v>
      </c>
      <c r="B157" s="1">
        <v>5032022</v>
      </c>
      <c r="C157" s="1" t="s">
        <v>83</v>
      </c>
      <c r="D157" s="1">
        <v>38514</v>
      </c>
      <c r="E157" s="1">
        <v>45.290999999999997</v>
      </c>
      <c r="F157" s="1" t="s">
        <v>91</v>
      </c>
    </row>
    <row r="158" spans="1:8" x14ac:dyDescent="0.45">
      <c r="A158" s="6" t="s">
        <v>29</v>
      </c>
      <c r="B158" s="1">
        <v>5032022</v>
      </c>
      <c r="C158" s="1" t="s">
        <v>84</v>
      </c>
      <c r="D158" s="1">
        <v>35824</v>
      </c>
      <c r="E158" s="1">
        <v>53.530999999999999</v>
      </c>
      <c r="F158" s="1" t="s">
        <v>90</v>
      </c>
      <c r="G158" s="1">
        <f>E158-E159</f>
        <v>13.100000000000001</v>
      </c>
      <c r="H158" s="1">
        <f t="shared" ref="H158" si="47">(G158/89.159)*100</f>
        <v>14.692852095694208</v>
      </c>
    </row>
    <row r="159" spans="1:8" x14ac:dyDescent="0.45">
      <c r="A159" s="6" t="s">
        <v>29</v>
      </c>
      <c r="B159" s="1">
        <v>5032022</v>
      </c>
      <c r="C159" s="1" t="s">
        <v>84</v>
      </c>
      <c r="D159" s="1">
        <v>35824</v>
      </c>
      <c r="E159" s="1">
        <v>40.430999999999997</v>
      </c>
      <c r="F159" s="1" t="s">
        <v>91</v>
      </c>
    </row>
    <row r="160" spans="1:8" x14ac:dyDescent="0.45">
      <c r="A160" s="6" t="s">
        <v>29</v>
      </c>
      <c r="B160" s="1">
        <v>5032022</v>
      </c>
      <c r="C160" s="1" t="s">
        <v>85</v>
      </c>
      <c r="D160" s="1">
        <v>58514</v>
      </c>
      <c r="E160" s="1">
        <v>64.709000000000003</v>
      </c>
      <c r="F160" s="1" t="s">
        <v>90</v>
      </c>
      <c r="G160" s="1">
        <f>E160-E161</f>
        <v>22.757000000000005</v>
      </c>
      <c r="H160" s="1">
        <f t="shared" ref="H160" si="48">(G160/89.159)*100</f>
        <v>25.524063751275815</v>
      </c>
    </row>
    <row r="161" spans="1:6" x14ac:dyDescent="0.45">
      <c r="A161" s="6" t="s">
        <v>29</v>
      </c>
      <c r="B161" s="1">
        <v>5032022</v>
      </c>
      <c r="C161" s="1" t="s">
        <v>85</v>
      </c>
      <c r="D161" s="1">
        <v>58514</v>
      </c>
      <c r="E161" s="1">
        <v>41.951999999999998</v>
      </c>
      <c r="F161" s="1" t="s">
        <v>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9CF2-1262-47ED-A5A6-C158D0244A0B}">
  <dimension ref="A1:K85"/>
  <sheetViews>
    <sheetView zoomScaleNormal="100" workbookViewId="0"/>
  </sheetViews>
  <sheetFormatPr defaultColWidth="8.86328125" defaultRowHeight="14.25" x14ac:dyDescent="0.45"/>
  <cols>
    <col min="1" max="1" width="27.1328125" style="1" customWidth="1"/>
    <col min="2" max="2" width="14.6640625" style="1" customWidth="1"/>
    <col min="3" max="4" width="18.6640625" style="1" customWidth="1"/>
    <col min="5" max="5" width="9.1328125" style="1" customWidth="1"/>
    <col min="6" max="6" width="20.265625" style="1" customWidth="1"/>
    <col min="7" max="7" width="18.6640625" style="1" customWidth="1"/>
    <col min="8" max="8" width="12.59765625" customWidth="1"/>
    <col min="9" max="9" width="50.33203125" style="1" customWidth="1"/>
    <col min="10" max="10" width="11.1328125" style="1" customWidth="1"/>
    <col min="11" max="16384" width="8.86328125" style="1"/>
  </cols>
  <sheetData>
    <row r="1" spans="1:11" ht="13.5" customHeight="1" x14ac:dyDescent="0.45">
      <c r="B1" s="1" t="s">
        <v>77</v>
      </c>
      <c r="C1" s="5" t="s">
        <v>78</v>
      </c>
      <c r="D1" s="1" t="s">
        <v>79</v>
      </c>
      <c r="F1" s="1" t="s">
        <v>80</v>
      </c>
      <c r="G1" s="1" t="s">
        <v>81</v>
      </c>
      <c r="I1" s="3" t="s">
        <v>26</v>
      </c>
      <c r="K1" s="3"/>
    </row>
    <row r="2" spans="1:11" x14ac:dyDescent="0.45">
      <c r="A2" s="6" t="s">
        <v>30</v>
      </c>
      <c r="B2" s="1" t="s">
        <v>115</v>
      </c>
      <c r="C2" s="5">
        <v>22866</v>
      </c>
      <c r="D2" s="1">
        <v>85.534999999999997</v>
      </c>
      <c r="E2" s="1" t="s">
        <v>90</v>
      </c>
      <c r="F2" s="1">
        <v>29.988</v>
      </c>
      <c r="G2" s="1">
        <v>82.68446013014227</v>
      </c>
      <c r="I2" s="4"/>
    </row>
    <row r="3" spans="1:11" x14ac:dyDescent="0.45">
      <c r="A3" s="6" t="s">
        <v>30</v>
      </c>
      <c r="B3" s="1" t="s">
        <v>115</v>
      </c>
      <c r="C3" s="5">
        <v>22866</v>
      </c>
      <c r="D3" s="1">
        <v>55.546999999999997</v>
      </c>
      <c r="E3" s="1" t="s">
        <v>91</v>
      </c>
      <c r="I3" s="1" t="s">
        <v>0</v>
      </c>
    </row>
    <row r="4" spans="1:11" x14ac:dyDescent="0.45">
      <c r="A4" s="6" t="s">
        <v>30</v>
      </c>
      <c r="B4" s="1" t="s">
        <v>116</v>
      </c>
      <c r="C4" s="5">
        <v>25848</v>
      </c>
      <c r="D4" s="1">
        <v>59.067</v>
      </c>
      <c r="E4" s="1" t="s">
        <v>90</v>
      </c>
      <c r="F4" s="1">
        <v>15.363</v>
      </c>
      <c r="G4" s="1">
        <v>42.359655895003854</v>
      </c>
      <c r="I4" s="1" t="s">
        <v>1</v>
      </c>
      <c r="J4" s="1">
        <v>2.6499999999999999E-2</v>
      </c>
    </row>
    <row r="5" spans="1:11" x14ac:dyDescent="0.45">
      <c r="A5" s="6" t="s">
        <v>30</v>
      </c>
      <c r="B5" s="1" t="s">
        <v>116</v>
      </c>
      <c r="C5" s="5">
        <v>25848</v>
      </c>
      <c r="D5" s="1">
        <v>43.704000000000001</v>
      </c>
      <c r="E5" s="1" t="s">
        <v>91</v>
      </c>
      <c r="I5" s="1" t="s">
        <v>3</v>
      </c>
      <c r="J5" s="1" t="s">
        <v>4</v>
      </c>
    </row>
    <row r="6" spans="1:11" x14ac:dyDescent="0.45">
      <c r="A6" s="6" t="s">
        <v>30</v>
      </c>
      <c r="B6" s="1" t="s">
        <v>117</v>
      </c>
      <c r="C6" s="5">
        <v>32748</v>
      </c>
      <c r="D6" s="1">
        <v>57.805</v>
      </c>
      <c r="E6" s="1" t="s">
        <v>90</v>
      </c>
      <c r="F6" s="1">
        <v>15.749000000000002</v>
      </c>
      <c r="G6" s="1">
        <v>43.423955001654356</v>
      </c>
      <c r="I6" s="1" t="s">
        <v>5</v>
      </c>
      <c r="J6" s="1" t="s">
        <v>16</v>
      </c>
    </row>
    <row r="7" spans="1:11" x14ac:dyDescent="0.45">
      <c r="A7" s="6" t="s">
        <v>30</v>
      </c>
      <c r="B7" s="1" t="s">
        <v>117</v>
      </c>
      <c r="C7" s="5">
        <v>32748</v>
      </c>
      <c r="D7" s="1">
        <v>42.055999999999997</v>
      </c>
      <c r="E7" s="1" t="s">
        <v>91</v>
      </c>
      <c r="I7" s="1" t="s">
        <v>7</v>
      </c>
      <c r="J7" s="1" t="s">
        <v>8</v>
      </c>
    </row>
    <row r="8" spans="1:11" x14ac:dyDescent="0.45">
      <c r="A8" s="6" t="s">
        <v>30</v>
      </c>
      <c r="B8" s="1" t="s">
        <v>118</v>
      </c>
      <c r="C8" s="5">
        <v>29415</v>
      </c>
      <c r="D8" s="1">
        <v>67.745000000000005</v>
      </c>
      <c r="E8" s="1" t="s">
        <v>90</v>
      </c>
      <c r="F8" s="1">
        <v>20.965000000000003</v>
      </c>
      <c r="G8" s="1">
        <v>57.80577919929415</v>
      </c>
      <c r="I8" s="1" t="s">
        <v>9</v>
      </c>
      <c r="J8" s="1" t="s">
        <v>10</v>
      </c>
    </row>
    <row r="9" spans="1:11" x14ac:dyDescent="0.45">
      <c r="A9" s="6" t="s">
        <v>30</v>
      </c>
      <c r="B9" s="1" t="s">
        <v>118</v>
      </c>
      <c r="C9" s="5">
        <v>29415</v>
      </c>
      <c r="D9" s="1">
        <v>46.78</v>
      </c>
      <c r="E9" s="1" t="s">
        <v>91</v>
      </c>
      <c r="I9" s="1" t="s">
        <v>124</v>
      </c>
      <c r="J9" s="1" t="s">
        <v>125</v>
      </c>
    </row>
    <row r="10" spans="1:11" x14ac:dyDescent="0.45">
      <c r="A10" s="6" t="s">
        <v>30</v>
      </c>
      <c r="B10" s="1" t="s">
        <v>92</v>
      </c>
      <c r="C10" s="5">
        <v>33240</v>
      </c>
      <c r="D10" s="1">
        <v>81.22</v>
      </c>
      <c r="E10" s="1" t="s">
        <v>90</v>
      </c>
      <c r="F10" s="1">
        <v>36.268000000000001</v>
      </c>
      <c r="G10" s="1">
        <v>100</v>
      </c>
      <c r="I10" s="1" t="s">
        <v>11</v>
      </c>
      <c r="J10" s="1">
        <v>132</v>
      </c>
    </row>
    <row r="11" spans="1:11" x14ac:dyDescent="0.45">
      <c r="A11" s="6" t="s">
        <v>30</v>
      </c>
      <c r="B11" s="1" t="s">
        <v>92</v>
      </c>
      <c r="C11" s="5">
        <v>33240</v>
      </c>
      <c r="D11" s="1">
        <v>44.951999999999998</v>
      </c>
      <c r="E11" s="1" t="s">
        <v>91</v>
      </c>
    </row>
    <row r="12" spans="1:11" x14ac:dyDescent="0.45">
      <c r="A12" s="6" t="s">
        <v>30</v>
      </c>
      <c r="B12" s="1" t="s">
        <v>93</v>
      </c>
      <c r="C12" s="5">
        <v>21831</v>
      </c>
      <c r="D12" s="1">
        <v>68.75</v>
      </c>
      <c r="E12" s="1" t="s">
        <v>90</v>
      </c>
      <c r="F12" s="1">
        <v>25.542000000000002</v>
      </c>
      <c r="G12" s="1">
        <v>70.425719642660198</v>
      </c>
      <c r="I12" s="1" t="s">
        <v>12</v>
      </c>
    </row>
    <row r="13" spans="1:11" x14ac:dyDescent="0.45">
      <c r="A13" s="6" t="s">
        <v>30</v>
      </c>
      <c r="B13" s="1" t="s">
        <v>93</v>
      </c>
      <c r="C13" s="5">
        <v>21831</v>
      </c>
      <c r="D13" s="1">
        <v>43.207999999999998</v>
      </c>
      <c r="E13" s="1" t="s">
        <v>91</v>
      </c>
      <c r="I13" s="1" t="s">
        <v>39</v>
      </c>
      <c r="J13" s="1" t="s">
        <v>129</v>
      </c>
    </row>
    <row r="14" spans="1:11" x14ac:dyDescent="0.45">
      <c r="A14" s="6" t="s">
        <v>30</v>
      </c>
      <c r="B14" s="1" t="s">
        <v>94</v>
      </c>
      <c r="C14" s="5">
        <v>29097</v>
      </c>
      <c r="D14" s="1">
        <v>73.994</v>
      </c>
      <c r="E14" s="1" t="s">
        <v>90</v>
      </c>
      <c r="F14" s="1">
        <v>20.253</v>
      </c>
      <c r="G14" s="1">
        <v>55.842616080291165</v>
      </c>
      <c r="I14" s="1" t="s">
        <v>17</v>
      </c>
      <c r="J14" s="1" t="s">
        <v>130</v>
      </c>
    </row>
    <row r="15" spans="1:11" x14ac:dyDescent="0.45">
      <c r="A15" s="6" t="s">
        <v>30</v>
      </c>
      <c r="B15" s="1" t="s">
        <v>94</v>
      </c>
      <c r="C15" s="5">
        <v>29097</v>
      </c>
      <c r="D15" s="1">
        <v>53.741</v>
      </c>
      <c r="E15" s="1" t="s">
        <v>91</v>
      </c>
      <c r="I15" s="1" t="s">
        <v>14</v>
      </c>
      <c r="J15" s="1">
        <v>-7.0880000000000001</v>
      </c>
    </row>
    <row r="16" spans="1:11" x14ac:dyDescent="0.45">
      <c r="A16" s="6" t="s">
        <v>30</v>
      </c>
      <c r="B16" s="1" t="s">
        <v>95</v>
      </c>
      <c r="C16" s="5">
        <v>32739</v>
      </c>
      <c r="D16" s="1">
        <v>68.45</v>
      </c>
      <c r="E16" s="1" t="s">
        <v>90</v>
      </c>
      <c r="F16" s="1">
        <v>21.888000000000005</v>
      </c>
      <c r="G16" s="1">
        <v>60.350722399911781</v>
      </c>
      <c r="I16" s="1" t="s">
        <v>15</v>
      </c>
      <c r="J16" s="1">
        <v>-9.8309999999999995</v>
      </c>
    </row>
    <row r="17" spans="1:7" x14ac:dyDescent="0.45">
      <c r="A17" s="6" t="s">
        <v>30</v>
      </c>
      <c r="B17" s="1" t="s">
        <v>95</v>
      </c>
      <c r="C17" s="5">
        <v>32739</v>
      </c>
      <c r="D17" s="1">
        <v>46.561999999999998</v>
      </c>
      <c r="E17" s="1" t="s">
        <v>91</v>
      </c>
    </row>
    <row r="18" spans="1:7" x14ac:dyDescent="0.45">
      <c r="A18" s="6" t="s">
        <v>30</v>
      </c>
      <c r="B18" s="1" t="s">
        <v>99</v>
      </c>
      <c r="C18" s="5">
        <v>27426</v>
      </c>
      <c r="D18" s="1">
        <v>68.62</v>
      </c>
      <c r="E18" s="1" t="s">
        <v>90</v>
      </c>
      <c r="F18" s="1">
        <v>24.550000000000004</v>
      </c>
      <c r="G18" s="1">
        <v>67.690526083599877</v>
      </c>
    </row>
    <row r="19" spans="1:7" x14ac:dyDescent="0.45">
      <c r="A19" s="6" t="s">
        <v>30</v>
      </c>
      <c r="B19" s="1" t="s">
        <v>99</v>
      </c>
      <c r="C19" s="5">
        <v>27426</v>
      </c>
      <c r="D19" s="1">
        <v>44.07</v>
      </c>
      <c r="E19" s="1" t="s">
        <v>91</v>
      </c>
    </row>
    <row r="20" spans="1:7" x14ac:dyDescent="0.45">
      <c r="A20" s="6" t="s">
        <v>30</v>
      </c>
      <c r="B20" s="1" t="s">
        <v>100</v>
      </c>
      <c r="C20" s="5">
        <v>20865</v>
      </c>
      <c r="D20" s="1">
        <v>63.851999999999997</v>
      </c>
      <c r="E20" s="1" t="s">
        <v>90</v>
      </c>
      <c r="F20" s="1">
        <v>18.522999999999996</v>
      </c>
      <c r="G20" s="1">
        <v>51.072570861365371</v>
      </c>
    </row>
    <row r="21" spans="1:7" x14ac:dyDescent="0.45">
      <c r="A21" s="6" t="s">
        <v>30</v>
      </c>
      <c r="B21" s="1" t="s">
        <v>100</v>
      </c>
      <c r="C21" s="1">
        <v>20865</v>
      </c>
      <c r="D21" s="1">
        <v>45.329000000000001</v>
      </c>
      <c r="E21" s="1" t="s">
        <v>91</v>
      </c>
    </row>
    <row r="22" spans="1:7" x14ac:dyDescent="0.45">
      <c r="A22" s="6" t="s">
        <v>30</v>
      </c>
      <c r="B22" s="1" t="s">
        <v>89</v>
      </c>
      <c r="C22" s="1">
        <v>40542</v>
      </c>
      <c r="D22" s="1">
        <v>68.697999999999993</v>
      </c>
      <c r="E22" s="1" t="s">
        <v>90</v>
      </c>
      <c r="F22" s="1">
        <v>32.032999999999994</v>
      </c>
      <c r="G22" s="1">
        <v>88.323039594132553</v>
      </c>
    </row>
    <row r="23" spans="1:7" x14ac:dyDescent="0.45">
      <c r="A23" s="6" t="s">
        <v>30</v>
      </c>
      <c r="B23" s="1" t="s">
        <v>89</v>
      </c>
      <c r="C23" s="1">
        <v>40542</v>
      </c>
      <c r="D23" s="1">
        <v>36.664999999999999</v>
      </c>
      <c r="E23" s="1" t="s">
        <v>91</v>
      </c>
    </row>
    <row r="24" spans="1:7" x14ac:dyDescent="0.45">
      <c r="A24" s="6" t="s">
        <v>30</v>
      </c>
      <c r="B24" s="1" t="s">
        <v>83</v>
      </c>
      <c r="C24" s="1">
        <v>20919</v>
      </c>
      <c r="D24" s="1">
        <v>75.759</v>
      </c>
      <c r="E24" s="1" t="s">
        <v>90</v>
      </c>
      <c r="F24" s="1">
        <v>33.999000000000002</v>
      </c>
      <c r="G24" s="1">
        <v>93.743796183963838</v>
      </c>
    </row>
    <row r="25" spans="1:7" x14ac:dyDescent="0.45">
      <c r="A25" s="6" t="s">
        <v>30</v>
      </c>
      <c r="B25" s="1" t="s">
        <v>83</v>
      </c>
      <c r="C25" s="1">
        <v>20919</v>
      </c>
      <c r="D25" s="1">
        <v>41.76</v>
      </c>
      <c r="E25" s="1" t="s">
        <v>91</v>
      </c>
    </row>
    <row r="26" spans="1:7" x14ac:dyDescent="0.45">
      <c r="A26" s="6" t="s">
        <v>30</v>
      </c>
      <c r="B26" s="1" t="s">
        <v>84</v>
      </c>
      <c r="C26" s="1">
        <v>32468</v>
      </c>
      <c r="D26" s="1">
        <v>68.271000000000001</v>
      </c>
      <c r="E26" s="1" t="s">
        <v>90</v>
      </c>
      <c r="F26" s="1">
        <v>21.518999999999998</v>
      </c>
      <c r="G26" s="1">
        <v>59.333296569979041</v>
      </c>
    </row>
    <row r="27" spans="1:7" x14ac:dyDescent="0.45">
      <c r="A27" s="6" t="s">
        <v>30</v>
      </c>
      <c r="B27" s="1" t="s">
        <v>84</v>
      </c>
      <c r="C27" s="1">
        <v>32468</v>
      </c>
      <c r="D27" s="1">
        <v>46.752000000000002</v>
      </c>
      <c r="E27" s="1" t="s">
        <v>91</v>
      </c>
    </row>
    <row r="28" spans="1:7" x14ac:dyDescent="0.45">
      <c r="A28" s="6" t="s">
        <v>30</v>
      </c>
      <c r="B28" s="1" t="s">
        <v>85</v>
      </c>
      <c r="C28" s="1">
        <v>19611</v>
      </c>
      <c r="D28" s="1">
        <v>65.366</v>
      </c>
      <c r="E28" s="1" t="s">
        <v>90</v>
      </c>
      <c r="F28" s="1">
        <v>21.908000000000001</v>
      </c>
      <c r="G28" s="1">
        <v>60.40586743134444</v>
      </c>
    </row>
    <row r="29" spans="1:7" x14ac:dyDescent="0.45">
      <c r="A29" s="6" t="s">
        <v>30</v>
      </c>
      <c r="B29" s="1" t="s">
        <v>85</v>
      </c>
      <c r="C29" s="1">
        <v>19611</v>
      </c>
      <c r="D29" s="1">
        <v>43.457999999999998</v>
      </c>
      <c r="E29" s="1" t="s">
        <v>91</v>
      </c>
    </row>
    <row r="30" spans="1:7" x14ac:dyDescent="0.45">
      <c r="A30" s="6" t="s">
        <v>30</v>
      </c>
      <c r="B30" s="1" t="s">
        <v>87</v>
      </c>
      <c r="C30" s="1">
        <v>20883</v>
      </c>
      <c r="D30" s="1">
        <v>67.72</v>
      </c>
      <c r="E30" s="1" t="s">
        <v>90</v>
      </c>
      <c r="F30" s="1">
        <v>16.073</v>
      </c>
      <c r="G30" s="1">
        <v>44.317304510863572</v>
      </c>
    </row>
    <row r="31" spans="1:7" x14ac:dyDescent="0.45">
      <c r="A31" s="6" t="s">
        <v>30</v>
      </c>
      <c r="B31" s="1" t="s">
        <v>87</v>
      </c>
      <c r="C31" s="1">
        <v>20883</v>
      </c>
      <c r="D31" s="1">
        <v>51.646999999999998</v>
      </c>
      <c r="E31" s="1" t="s">
        <v>91</v>
      </c>
    </row>
    <row r="32" spans="1:7" x14ac:dyDescent="0.45">
      <c r="A32" s="6" t="s">
        <v>30</v>
      </c>
      <c r="B32" s="1" t="s">
        <v>88</v>
      </c>
      <c r="C32" s="1">
        <v>16125</v>
      </c>
      <c r="D32" s="1">
        <v>66.230999999999995</v>
      </c>
      <c r="E32" s="1" t="s">
        <v>90</v>
      </c>
      <c r="F32" s="1">
        <v>21.219999999999992</v>
      </c>
      <c r="G32" s="1">
        <v>58.508878350060634</v>
      </c>
    </row>
    <row r="33" spans="1:7" x14ac:dyDescent="0.45">
      <c r="A33" s="6" t="s">
        <v>30</v>
      </c>
      <c r="B33" s="1" t="s">
        <v>88</v>
      </c>
      <c r="C33" s="1">
        <v>16125</v>
      </c>
      <c r="D33" s="1">
        <v>45.011000000000003</v>
      </c>
      <c r="E33" s="1" t="s">
        <v>91</v>
      </c>
    </row>
    <row r="34" spans="1:7" x14ac:dyDescent="0.45">
      <c r="A34" s="6" t="s">
        <v>30</v>
      </c>
      <c r="B34" s="1" t="s">
        <v>106</v>
      </c>
      <c r="C34" s="1">
        <v>35022</v>
      </c>
      <c r="D34" s="1">
        <v>64.594999999999999</v>
      </c>
      <c r="E34" s="1" t="s">
        <v>90</v>
      </c>
      <c r="F34" s="1">
        <v>21.432000000000002</v>
      </c>
      <c r="G34" s="1">
        <v>59.093415683246938</v>
      </c>
    </row>
    <row r="35" spans="1:7" x14ac:dyDescent="0.45">
      <c r="A35" s="6" t="s">
        <v>30</v>
      </c>
      <c r="B35" s="1" t="s">
        <v>106</v>
      </c>
      <c r="C35" s="1">
        <v>35022</v>
      </c>
      <c r="D35" s="1">
        <v>43.162999999999997</v>
      </c>
      <c r="E35" s="1" t="s">
        <v>91</v>
      </c>
    </row>
    <row r="36" spans="1:7" x14ac:dyDescent="0.45">
      <c r="A36" s="6" t="s">
        <v>30</v>
      </c>
      <c r="B36" s="1" t="s">
        <v>107</v>
      </c>
      <c r="C36" s="1">
        <v>20964</v>
      </c>
      <c r="D36" s="1">
        <v>72.423000000000002</v>
      </c>
      <c r="E36" s="1" t="s">
        <v>90</v>
      </c>
      <c r="F36" s="1">
        <v>23.524000000000001</v>
      </c>
      <c r="G36" s="1">
        <v>64.861585971104006</v>
      </c>
    </row>
    <row r="37" spans="1:7" x14ac:dyDescent="0.45">
      <c r="A37" s="6" t="s">
        <v>30</v>
      </c>
      <c r="B37" s="1" t="s">
        <v>107</v>
      </c>
      <c r="C37" s="1">
        <v>20964</v>
      </c>
      <c r="D37" s="1">
        <v>48.899000000000001</v>
      </c>
      <c r="E37" s="1" t="s">
        <v>91</v>
      </c>
    </row>
    <row r="38" spans="1:7" x14ac:dyDescent="0.45">
      <c r="A38" s="10" t="s">
        <v>30</v>
      </c>
      <c r="B38" s="2" t="s">
        <v>108</v>
      </c>
      <c r="C38" s="2">
        <v>40248</v>
      </c>
      <c r="D38" s="2">
        <v>61.756999999999998</v>
      </c>
      <c r="E38" s="2" t="s">
        <v>90</v>
      </c>
      <c r="F38" s="2">
        <v>16.698999999999998</v>
      </c>
      <c r="G38" s="2">
        <v>46.043343994706071</v>
      </c>
    </row>
    <row r="39" spans="1:7" x14ac:dyDescent="0.45">
      <c r="A39" s="10" t="s">
        <v>30</v>
      </c>
      <c r="B39" s="2" t="s">
        <v>108</v>
      </c>
      <c r="C39" s="2">
        <v>40248</v>
      </c>
      <c r="D39" s="2">
        <v>45.058</v>
      </c>
      <c r="E39" s="2" t="s">
        <v>91</v>
      </c>
      <c r="F39" s="2"/>
      <c r="G39" s="2"/>
    </row>
    <row r="40" spans="1:7" x14ac:dyDescent="0.45">
      <c r="A40" s="6" t="s">
        <v>30</v>
      </c>
      <c r="B40" s="1" t="s">
        <v>111</v>
      </c>
      <c r="C40" s="1">
        <v>44685</v>
      </c>
      <c r="D40" s="1">
        <v>63.302999999999997</v>
      </c>
      <c r="E40" s="1" t="s">
        <v>90</v>
      </c>
      <c r="F40" s="1">
        <v>24.092999999999996</v>
      </c>
      <c r="G40" s="1">
        <v>66.430462115363397</v>
      </c>
    </row>
    <row r="41" spans="1:7" x14ac:dyDescent="0.45">
      <c r="A41" s="6" t="s">
        <v>30</v>
      </c>
      <c r="B41" s="1" t="s">
        <v>111</v>
      </c>
      <c r="C41" s="1">
        <v>44685</v>
      </c>
      <c r="D41" s="1">
        <v>39.21</v>
      </c>
      <c r="E41" s="1" t="s">
        <v>91</v>
      </c>
    </row>
    <row r="42" spans="1:7" x14ac:dyDescent="0.45">
      <c r="A42" s="6" t="s">
        <v>30</v>
      </c>
      <c r="B42" s="1" t="s">
        <v>112</v>
      </c>
      <c r="C42" s="1">
        <v>34611</v>
      </c>
      <c r="D42" s="1">
        <v>57.905000000000001</v>
      </c>
      <c r="E42" s="1" t="s">
        <v>90</v>
      </c>
      <c r="F42" s="1">
        <v>16.274999999999999</v>
      </c>
      <c r="G42" s="1">
        <v>44.874269328333511</v>
      </c>
    </row>
    <row r="43" spans="1:7" x14ac:dyDescent="0.45">
      <c r="A43" s="6" t="s">
        <v>30</v>
      </c>
      <c r="B43" s="1" t="s">
        <v>112</v>
      </c>
      <c r="C43" s="1">
        <v>34611</v>
      </c>
      <c r="D43" s="1">
        <v>41.63</v>
      </c>
      <c r="E43" s="1" t="s">
        <v>91</v>
      </c>
    </row>
    <row r="44" spans="1:7" x14ac:dyDescent="0.45">
      <c r="A44" s="6" t="s">
        <v>30</v>
      </c>
      <c r="B44" s="1" t="s">
        <v>113</v>
      </c>
      <c r="C44" s="1">
        <v>28362</v>
      </c>
      <c r="D44" s="1">
        <v>78.938000000000002</v>
      </c>
      <c r="E44" s="1" t="s">
        <v>90</v>
      </c>
      <c r="F44" s="1">
        <v>28.136000000000003</v>
      </c>
      <c r="G44" s="1">
        <v>77.578030219477228</v>
      </c>
    </row>
    <row r="45" spans="1:7" x14ac:dyDescent="0.45">
      <c r="A45" s="6" t="s">
        <v>30</v>
      </c>
      <c r="B45" s="1" t="s">
        <v>113</v>
      </c>
      <c r="C45" s="1">
        <v>28362</v>
      </c>
      <c r="D45" s="1">
        <v>50.802</v>
      </c>
      <c r="E45" s="1" t="s">
        <v>91</v>
      </c>
    </row>
    <row r="46" spans="1:7" x14ac:dyDescent="0.45">
      <c r="A46" s="6" t="s">
        <v>31</v>
      </c>
      <c r="B46" s="1" t="s">
        <v>92</v>
      </c>
      <c r="C46" s="1">
        <v>20061</v>
      </c>
      <c r="D46" s="1">
        <v>50.137999999999998</v>
      </c>
      <c r="E46" s="1" t="s">
        <v>90</v>
      </c>
      <c r="F46" s="1">
        <f>D46-D47</f>
        <v>7.046999999999997</v>
      </c>
      <c r="G46" s="1">
        <f>(F46/36.268)*100</f>
        <v>19.430351825300534</v>
      </c>
    </row>
    <row r="47" spans="1:7" x14ac:dyDescent="0.45">
      <c r="A47" s="6" t="s">
        <v>31</v>
      </c>
      <c r="B47" s="1" t="s">
        <v>92</v>
      </c>
      <c r="C47" s="1">
        <v>20061</v>
      </c>
      <c r="D47" s="1">
        <v>43.091000000000001</v>
      </c>
      <c r="E47" s="1" t="s">
        <v>91</v>
      </c>
    </row>
    <row r="48" spans="1:7" x14ac:dyDescent="0.45">
      <c r="A48" s="6" t="s">
        <v>31</v>
      </c>
      <c r="B48" s="1" t="s">
        <v>93</v>
      </c>
      <c r="C48" s="1">
        <v>17049</v>
      </c>
      <c r="D48" s="1">
        <v>55.276000000000003</v>
      </c>
      <c r="E48" s="1" t="s">
        <v>90</v>
      </c>
      <c r="F48" s="1">
        <f>D48-D49</f>
        <v>16.245000000000005</v>
      </c>
      <c r="G48" s="1">
        <f>(F48/36.268)*100</f>
        <v>44.791551781184523</v>
      </c>
    </row>
    <row r="49" spans="1:7" x14ac:dyDescent="0.45">
      <c r="A49" s="6" t="s">
        <v>31</v>
      </c>
      <c r="B49" s="1" t="s">
        <v>93</v>
      </c>
      <c r="C49" s="1">
        <v>17049</v>
      </c>
      <c r="D49" s="1">
        <v>39.030999999999999</v>
      </c>
      <c r="E49" s="1" t="s">
        <v>91</v>
      </c>
    </row>
    <row r="50" spans="1:7" x14ac:dyDescent="0.45">
      <c r="A50" s="6" t="s">
        <v>31</v>
      </c>
      <c r="B50" s="1" t="s">
        <v>94</v>
      </c>
      <c r="C50" s="1">
        <v>36003</v>
      </c>
      <c r="D50" s="1">
        <v>60.768999999999998</v>
      </c>
      <c r="E50" s="1" t="s">
        <v>90</v>
      </c>
      <c r="F50" s="1">
        <f>D50-D51</f>
        <v>22.622</v>
      </c>
      <c r="G50" s="1">
        <f t="shared" ref="G50" si="0">(F50/36.268)*100</f>
        <v>62.374545053490685</v>
      </c>
    </row>
    <row r="51" spans="1:7" x14ac:dyDescent="0.45">
      <c r="A51" s="6" t="s">
        <v>31</v>
      </c>
      <c r="B51" s="1" t="s">
        <v>94</v>
      </c>
      <c r="C51" s="1">
        <v>36003</v>
      </c>
      <c r="D51" s="1">
        <v>38.146999999999998</v>
      </c>
      <c r="E51" s="1" t="s">
        <v>91</v>
      </c>
    </row>
    <row r="52" spans="1:7" x14ac:dyDescent="0.45">
      <c r="A52" s="6" t="s">
        <v>31</v>
      </c>
      <c r="B52" s="1" t="s">
        <v>95</v>
      </c>
      <c r="C52" s="1">
        <v>26160</v>
      </c>
      <c r="D52" s="1">
        <v>87.173000000000002</v>
      </c>
      <c r="E52" s="1" t="s">
        <v>90</v>
      </c>
      <c r="F52" s="1">
        <f>D52-D53</f>
        <v>29.697000000000003</v>
      </c>
      <c r="G52" s="1">
        <f t="shared" ref="G52" si="1">(F52/36.268)*100</f>
        <v>81.882099922796954</v>
      </c>
    </row>
    <row r="53" spans="1:7" x14ac:dyDescent="0.45">
      <c r="A53" s="6" t="s">
        <v>31</v>
      </c>
      <c r="B53" s="1" t="s">
        <v>95</v>
      </c>
      <c r="C53" s="1">
        <v>26160</v>
      </c>
      <c r="D53" s="1">
        <v>57.475999999999999</v>
      </c>
      <c r="E53" s="1" t="s">
        <v>91</v>
      </c>
    </row>
    <row r="54" spans="1:7" x14ac:dyDescent="0.45">
      <c r="A54" s="6" t="s">
        <v>31</v>
      </c>
      <c r="B54" s="1" t="s">
        <v>98</v>
      </c>
      <c r="C54" s="1">
        <v>17736</v>
      </c>
      <c r="D54" s="1">
        <v>66.614000000000004</v>
      </c>
      <c r="E54" s="1" t="s">
        <v>90</v>
      </c>
      <c r="F54" s="1">
        <f>D54-D55</f>
        <v>19.886000000000003</v>
      </c>
      <c r="G54" s="1">
        <f t="shared" ref="G54" si="2">(F54/36.268)*100</f>
        <v>54.830704753501713</v>
      </c>
    </row>
    <row r="55" spans="1:7" x14ac:dyDescent="0.45">
      <c r="A55" s="6" t="s">
        <v>31</v>
      </c>
      <c r="B55" s="1" t="s">
        <v>98</v>
      </c>
      <c r="C55" s="1">
        <v>17736</v>
      </c>
      <c r="D55" s="1">
        <v>46.728000000000002</v>
      </c>
      <c r="E55" s="1" t="s">
        <v>91</v>
      </c>
    </row>
    <row r="56" spans="1:7" x14ac:dyDescent="0.45">
      <c r="A56" s="6" t="s">
        <v>31</v>
      </c>
      <c r="B56" s="1" t="s">
        <v>99</v>
      </c>
      <c r="C56" s="1">
        <v>22911</v>
      </c>
      <c r="D56" s="1">
        <v>58.183</v>
      </c>
      <c r="E56" s="1" t="s">
        <v>90</v>
      </c>
      <c r="F56" s="1">
        <f>D56-D57</f>
        <v>12.991999999999997</v>
      </c>
      <c r="G56" s="1">
        <f t="shared" ref="G56" si="3">(F56/36.268)*100</f>
        <v>35.822212418661067</v>
      </c>
    </row>
    <row r="57" spans="1:7" x14ac:dyDescent="0.45">
      <c r="A57" s="6" t="s">
        <v>31</v>
      </c>
      <c r="B57" s="1" t="s">
        <v>99</v>
      </c>
      <c r="C57" s="1">
        <v>22911</v>
      </c>
      <c r="D57" s="1">
        <v>45.191000000000003</v>
      </c>
      <c r="E57" s="1" t="s">
        <v>91</v>
      </c>
    </row>
    <row r="58" spans="1:7" x14ac:dyDescent="0.45">
      <c r="A58" s="6" t="s">
        <v>31</v>
      </c>
      <c r="B58" s="1" t="s">
        <v>100</v>
      </c>
      <c r="C58" s="1">
        <v>12477</v>
      </c>
      <c r="D58" s="1">
        <v>71.328999999999994</v>
      </c>
      <c r="E58" s="1" t="s">
        <v>90</v>
      </c>
      <c r="F58" s="1">
        <f>D58-D59</f>
        <v>28.960999999999991</v>
      </c>
      <c r="G58" s="1">
        <f t="shared" ref="G58" si="4">(F58/36.268)*100</f>
        <v>79.852762766074747</v>
      </c>
    </row>
    <row r="59" spans="1:7" x14ac:dyDescent="0.45">
      <c r="A59" s="6" t="s">
        <v>31</v>
      </c>
      <c r="B59" s="1" t="s">
        <v>100</v>
      </c>
      <c r="C59" s="1">
        <v>12477</v>
      </c>
      <c r="D59" s="1">
        <v>42.368000000000002</v>
      </c>
      <c r="E59" s="1" t="s">
        <v>91</v>
      </c>
    </row>
    <row r="60" spans="1:7" x14ac:dyDescent="0.45">
      <c r="A60" s="6" t="s">
        <v>31</v>
      </c>
      <c r="B60" s="1" t="s">
        <v>82</v>
      </c>
      <c r="C60" s="1">
        <v>16359</v>
      </c>
      <c r="D60" s="1">
        <v>66.563999999999993</v>
      </c>
      <c r="E60" s="1" t="s">
        <v>90</v>
      </c>
      <c r="F60" s="1">
        <f>D60-D61</f>
        <v>16.082999999999991</v>
      </c>
      <c r="G60" s="1">
        <f>(F60/36.268)*100</f>
        <v>44.34487702657988</v>
      </c>
    </row>
    <row r="61" spans="1:7" x14ac:dyDescent="0.45">
      <c r="A61" s="6" t="s">
        <v>31</v>
      </c>
      <c r="B61" s="1" t="s">
        <v>82</v>
      </c>
      <c r="C61" s="1">
        <v>16359</v>
      </c>
      <c r="D61" s="1">
        <v>50.481000000000002</v>
      </c>
      <c r="E61" s="1" t="s">
        <v>91</v>
      </c>
    </row>
    <row r="62" spans="1:7" x14ac:dyDescent="0.45">
      <c r="A62" s="6" t="s">
        <v>31</v>
      </c>
      <c r="B62" s="1" t="s">
        <v>83</v>
      </c>
      <c r="C62" s="1">
        <v>31110</v>
      </c>
      <c r="D62" s="1">
        <v>67.596999999999994</v>
      </c>
      <c r="E62" s="1" t="s">
        <v>90</v>
      </c>
      <c r="F62" s="1">
        <f>D62-D63</f>
        <v>18.873999999999995</v>
      </c>
      <c r="G62" s="1">
        <f t="shared" ref="G62" si="5">(F62/36.268)*100</f>
        <v>52.040366163008699</v>
      </c>
    </row>
    <row r="63" spans="1:7" x14ac:dyDescent="0.45">
      <c r="A63" s="6" t="s">
        <v>31</v>
      </c>
      <c r="B63" s="1" t="s">
        <v>83</v>
      </c>
      <c r="C63" s="1">
        <v>31110</v>
      </c>
      <c r="D63" s="1">
        <v>48.722999999999999</v>
      </c>
      <c r="E63" s="1" t="s">
        <v>91</v>
      </c>
    </row>
    <row r="64" spans="1:7" x14ac:dyDescent="0.45">
      <c r="A64" s="6" t="s">
        <v>31</v>
      </c>
      <c r="B64" s="1" t="s">
        <v>119</v>
      </c>
      <c r="C64" s="1">
        <v>20622</v>
      </c>
      <c r="D64" s="1">
        <v>77.216999999999999</v>
      </c>
      <c r="E64" s="1" t="s">
        <v>90</v>
      </c>
      <c r="F64" s="1">
        <f>D64-D65</f>
        <v>19.872</v>
      </c>
      <c r="G64" s="1">
        <f t="shared" ref="G64" si="6">(F64/36.268)*100</f>
        <v>54.792103231498842</v>
      </c>
    </row>
    <row r="65" spans="1:7" x14ac:dyDescent="0.45">
      <c r="A65" s="6" t="s">
        <v>31</v>
      </c>
      <c r="B65" s="1" t="s">
        <v>119</v>
      </c>
      <c r="C65" s="1">
        <v>20622</v>
      </c>
      <c r="D65" s="1">
        <v>57.344999999999999</v>
      </c>
      <c r="E65" s="1" t="s">
        <v>91</v>
      </c>
    </row>
    <row r="66" spans="1:7" x14ac:dyDescent="0.45">
      <c r="A66" s="6" t="s">
        <v>31</v>
      </c>
      <c r="B66" s="1" t="s">
        <v>120</v>
      </c>
      <c r="C66" s="1">
        <v>22719</v>
      </c>
      <c r="D66" s="1">
        <v>62.051000000000002</v>
      </c>
      <c r="E66" s="1" t="s">
        <v>90</v>
      </c>
      <c r="F66" s="1">
        <f>D66-D67</f>
        <v>21.624000000000002</v>
      </c>
      <c r="G66" s="1">
        <f t="shared" ref="G66" si="7">(F66/36.268)*100</f>
        <v>59.622807985000556</v>
      </c>
    </row>
    <row r="67" spans="1:7" x14ac:dyDescent="0.45">
      <c r="A67" s="6" t="s">
        <v>31</v>
      </c>
      <c r="B67" s="1" t="s">
        <v>120</v>
      </c>
      <c r="C67" s="1">
        <v>22719</v>
      </c>
      <c r="D67" s="1">
        <v>40.427</v>
      </c>
      <c r="E67" s="1" t="s">
        <v>91</v>
      </c>
    </row>
    <row r="68" spans="1:7" x14ac:dyDescent="0.45">
      <c r="A68" s="6" t="s">
        <v>31</v>
      </c>
      <c r="B68" s="1" t="s">
        <v>121</v>
      </c>
      <c r="C68" s="1">
        <v>18255</v>
      </c>
      <c r="D68" s="1">
        <v>63.777000000000001</v>
      </c>
      <c r="E68" s="1" t="s">
        <v>90</v>
      </c>
      <c r="F68" s="1">
        <f>D68-D69</f>
        <v>19.392000000000003</v>
      </c>
      <c r="G68" s="1">
        <f t="shared" ref="G68" si="8">(F68/36.268)*100</f>
        <v>53.468622477114828</v>
      </c>
    </row>
    <row r="69" spans="1:7" x14ac:dyDescent="0.45">
      <c r="A69" s="6" t="s">
        <v>31</v>
      </c>
      <c r="B69" s="1" t="s">
        <v>121</v>
      </c>
      <c r="C69" s="1">
        <v>18255</v>
      </c>
      <c r="D69" s="1">
        <v>44.384999999999998</v>
      </c>
      <c r="E69" s="1" t="s">
        <v>91</v>
      </c>
    </row>
    <row r="70" spans="1:7" x14ac:dyDescent="0.45">
      <c r="A70" s="6" t="s">
        <v>31</v>
      </c>
      <c r="B70" s="1" t="s">
        <v>122</v>
      </c>
      <c r="C70" s="1">
        <v>10989</v>
      </c>
      <c r="D70" s="1">
        <v>71.649000000000001</v>
      </c>
      <c r="E70" s="1" t="s">
        <v>90</v>
      </c>
      <c r="F70" s="1">
        <f>D70-D71</f>
        <v>18.414999999999999</v>
      </c>
      <c r="G70" s="1">
        <f t="shared" ref="G70" si="9">(F70/36.268)*100</f>
        <v>50.774787691628987</v>
      </c>
    </row>
    <row r="71" spans="1:7" x14ac:dyDescent="0.45">
      <c r="A71" s="6" t="s">
        <v>31</v>
      </c>
      <c r="B71" s="1" t="s">
        <v>122</v>
      </c>
      <c r="C71" s="1">
        <v>10989</v>
      </c>
      <c r="D71" s="1">
        <v>53.234000000000002</v>
      </c>
      <c r="E71" s="1" t="s">
        <v>91</v>
      </c>
    </row>
    <row r="72" spans="1:7" x14ac:dyDescent="0.45">
      <c r="A72" s="6" t="s">
        <v>31</v>
      </c>
      <c r="B72" s="1" t="s">
        <v>123</v>
      </c>
      <c r="C72" s="1">
        <v>19416</v>
      </c>
      <c r="D72" s="1">
        <v>69.849999999999994</v>
      </c>
      <c r="E72" s="1" t="s">
        <v>90</v>
      </c>
      <c r="F72" s="1">
        <f>D72-D73</f>
        <v>22.558999999999997</v>
      </c>
      <c r="G72" s="1">
        <f t="shared" ref="G72" si="10">(F72/36.268)*100</f>
        <v>62.200838204477769</v>
      </c>
    </row>
    <row r="73" spans="1:7" x14ac:dyDescent="0.45">
      <c r="A73" s="6" t="s">
        <v>31</v>
      </c>
      <c r="B73" s="1" t="s">
        <v>123</v>
      </c>
      <c r="C73" s="1">
        <v>19416</v>
      </c>
      <c r="D73" s="1">
        <v>47.290999999999997</v>
      </c>
      <c r="E73" s="1" t="s">
        <v>91</v>
      </c>
    </row>
    <row r="74" spans="1:7" x14ac:dyDescent="0.45">
      <c r="A74" s="10" t="s">
        <v>31</v>
      </c>
      <c r="B74" s="2" t="s">
        <v>102</v>
      </c>
      <c r="C74" s="2">
        <v>22608</v>
      </c>
      <c r="D74" s="2">
        <v>56.040999999999997</v>
      </c>
      <c r="E74" s="2" t="s">
        <v>90</v>
      </c>
      <c r="F74" s="2">
        <f>D74-D75</f>
        <v>10.983999999999995</v>
      </c>
      <c r="G74" s="2">
        <f t="shared" ref="G74" si="11">(F74/36.268)*100</f>
        <v>30.285651262821204</v>
      </c>
    </row>
    <row r="75" spans="1:7" x14ac:dyDescent="0.45">
      <c r="A75" s="10" t="s">
        <v>31</v>
      </c>
      <c r="B75" s="2" t="s">
        <v>102</v>
      </c>
      <c r="C75" s="2">
        <v>22608</v>
      </c>
      <c r="D75" s="2">
        <v>45.057000000000002</v>
      </c>
      <c r="E75" s="2" t="s">
        <v>91</v>
      </c>
      <c r="F75" s="2"/>
      <c r="G75" s="2"/>
    </row>
    <row r="76" spans="1:7" x14ac:dyDescent="0.45">
      <c r="A76" s="6" t="s">
        <v>31</v>
      </c>
      <c r="B76" s="1" t="s">
        <v>109</v>
      </c>
      <c r="C76" s="1">
        <v>18867</v>
      </c>
      <c r="D76" s="1">
        <v>60.771000000000001</v>
      </c>
      <c r="E76" s="1" t="s">
        <v>90</v>
      </c>
      <c r="F76" s="1">
        <f>D76-D77</f>
        <v>21.622</v>
      </c>
      <c r="G76" s="1">
        <f t="shared" ref="G76" si="12">(F76/36.268)*100</f>
        <v>59.617293481857281</v>
      </c>
    </row>
    <row r="77" spans="1:7" x14ac:dyDescent="0.45">
      <c r="A77" s="6" t="s">
        <v>31</v>
      </c>
      <c r="B77" s="1" t="s">
        <v>109</v>
      </c>
      <c r="C77" s="1">
        <v>18867</v>
      </c>
      <c r="D77" s="1">
        <v>39.149000000000001</v>
      </c>
      <c r="E77" s="1" t="s">
        <v>91</v>
      </c>
    </row>
    <row r="78" spans="1:7" x14ac:dyDescent="0.45">
      <c r="A78" s="6" t="s">
        <v>31</v>
      </c>
      <c r="B78" s="1" t="s">
        <v>110</v>
      </c>
      <c r="C78" s="1">
        <v>11853</v>
      </c>
      <c r="D78" s="1">
        <v>70.191999999999993</v>
      </c>
      <c r="E78" s="1" t="s">
        <v>90</v>
      </c>
      <c r="F78" s="1">
        <f>D78-D79</f>
        <v>13.641999999999996</v>
      </c>
      <c r="G78" s="1">
        <f t="shared" ref="G78" si="13">(F78/36.268)*100</f>
        <v>37.614425940222773</v>
      </c>
    </row>
    <row r="79" spans="1:7" x14ac:dyDescent="0.45">
      <c r="A79" s="6" t="s">
        <v>31</v>
      </c>
      <c r="B79" s="1" t="s">
        <v>110</v>
      </c>
      <c r="C79" s="1">
        <v>11853</v>
      </c>
      <c r="D79" s="1">
        <v>56.55</v>
      </c>
      <c r="E79" s="1" t="s">
        <v>91</v>
      </c>
    </row>
    <row r="80" spans="1:7" x14ac:dyDescent="0.45">
      <c r="A80" s="6" t="s">
        <v>31</v>
      </c>
      <c r="B80" s="1" t="s">
        <v>111</v>
      </c>
      <c r="C80" s="1">
        <v>29550</v>
      </c>
      <c r="D80" s="1">
        <v>65.852000000000004</v>
      </c>
      <c r="E80" s="1" t="s">
        <v>90</v>
      </c>
      <c r="F80" s="1">
        <f>D80-D81</f>
        <v>15.203000000000003</v>
      </c>
      <c r="G80" s="1">
        <f t="shared" ref="G80" si="14">(F80/36.268)*100</f>
        <v>41.918495643542528</v>
      </c>
    </row>
    <row r="81" spans="1:7" x14ac:dyDescent="0.45">
      <c r="A81" s="6" t="s">
        <v>31</v>
      </c>
      <c r="B81" s="1" t="s">
        <v>111</v>
      </c>
      <c r="C81" s="1">
        <v>29550</v>
      </c>
      <c r="D81" s="1">
        <v>50.649000000000001</v>
      </c>
      <c r="E81" s="1" t="s">
        <v>91</v>
      </c>
    </row>
    <row r="82" spans="1:7" x14ac:dyDescent="0.45">
      <c r="A82" s="6" t="s">
        <v>31</v>
      </c>
      <c r="B82" s="1" t="s">
        <v>112</v>
      </c>
      <c r="C82" s="1">
        <v>21639</v>
      </c>
      <c r="D82" s="1">
        <v>65.378</v>
      </c>
      <c r="E82" s="1" t="s">
        <v>90</v>
      </c>
      <c r="F82" s="1">
        <f>D82-D83</f>
        <v>14.875999999999998</v>
      </c>
      <c r="G82" s="1">
        <f t="shared" ref="G82" si="15">(F82/36.268)*100</f>
        <v>41.016874379618393</v>
      </c>
    </row>
    <row r="83" spans="1:7" x14ac:dyDescent="0.45">
      <c r="A83" s="6" t="s">
        <v>31</v>
      </c>
      <c r="B83" s="1" t="s">
        <v>112</v>
      </c>
      <c r="C83" s="1">
        <v>21639</v>
      </c>
      <c r="D83" s="1">
        <v>50.502000000000002</v>
      </c>
      <c r="E83" s="1" t="s">
        <v>91</v>
      </c>
    </row>
    <row r="84" spans="1:7" x14ac:dyDescent="0.45">
      <c r="A84" s="6" t="s">
        <v>31</v>
      </c>
      <c r="B84" s="1" t="s">
        <v>113</v>
      </c>
      <c r="C84" s="1">
        <v>29832</v>
      </c>
      <c r="D84" s="1">
        <v>76.832999999999998</v>
      </c>
      <c r="E84" s="1" t="s">
        <v>90</v>
      </c>
      <c r="F84" s="1">
        <f>D84-D85</f>
        <v>22.824999999999996</v>
      </c>
      <c r="G84" s="1">
        <f t="shared" ref="G84" si="16">(F84/36.268)*100</f>
        <v>62.934267122532248</v>
      </c>
    </row>
    <row r="85" spans="1:7" x14ac:dyDescent="0.45">
      <c r="A85" s="6" t="s">
        <v>31</v>
      </c>
      <c r="B85" s="1" t="s">
        <v>113</v>
      </c>
      <c r="C85" s="1">
        <v>29832</v>
      </c>
      <c r="D85" s="1">
        <v>54.008000000000003</v>
      </c>
      <c r="E85" s="1" t="s">
        <v>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3639E-576B-4BD1-8788-300854A53B59}">
  <dimension ref="A1:J67"/>
  <sheetViews>
    <sheetView zoomScaleNormal="100" workbookViewId="0"/>
  </sheetViews>
  <sheetFormatPr defaultColWidth="8.86328125" defaultRowHeight="14.25" x14ac:dyDescent="0.45"/>
  <cols>
    <col min="1" max="1" width="27.1328125" style="1" customWidth="1"/>
    <col min="2" max="2" width="12.33203125" style="8" customWidth="1"/>
    <col min="3" max="3" width="8.86328125" style="1"/>
    <col min="4" max="4" width="15.265625" style="1" bestFit="1" customWidth="1"/>
    <col min="5" max="5" width="8.86328125" style="8" customWidth="1"/>
    <col min="6" max="6" width="19.3984375" style="8" bestFit="1" customWidth="1"/>
    <col min="7" max="7" width="8.86328125" style="8"/>
    <col min="8" max="8" width="12.59765625" customWidth="1"/>
    <col min="9" max="9" width="43.73046875" style="1" bestFit="1" customWidth="1"/>
    <col min="10" max="10" width="11.06640625" style="1" bestFit="1" customWidth="1"/>
    <col min="11" max="16384" width="8.86328125" style="1"/>
  </cols>
  <sheetData>
    <row r="1" spans="1:10" x14ac:dyDescent="0.45">
      <c r="A1" s="6"/>
      <c r="B1" s="1" t="s">
        <v>77</v>
      </c>
      <c r="C1" s="5" t="s">
        <v>78</v>
      </c>
      <c r="D1" s="1" t="s">
        <v>79</v>
      </c>
      <c r="E1" s="1"/>
      <c r="F1" s="1" t="s">
        <v>80</v>
      </c>
      <c r="G1" s="1" t="s">
        <v>81</v>
      </c>
      <c r="I1" s="3" t="s">
        <v>27</v>
      </c>
    </row>
    <row r="2" spans="1:10" x14ac:dyDescent="0.45">
      <c r="A2" s="6" t="s">
        <v>32</v>
      </c>
      <c r="B2" s="8" t="s">
        <v>89</v>
      </c>
      <c r="C2" s="1">
        <v>43983</v>
      </c>
      <c r="D2" s="1">
        <v>44.192999999999998</v>
      </c>
      <c r="E2" s="1" t="s">
        <v>90</v>
      </c>
      <c r="F2" s="1">
        <v>23.998999999999999</v>
      </c>
      <c r="G2" s="1">
        <v>30.959660461576171</v>
      </c>
    </row>
    <row r="3" spans="1:10" x14ac:dyDescent="0.45">
      <c r="A3" s="6" t="s">
        <v>32</v>
      </c>
      <c r="B3" s="8" t="s">
        <v>89</v>
      </c>
      <c r="C3" s="1">
        <v>43983</v>
      </c>
      <c r="D3" s="1">
        <v>20.193999999999999</v>
      </c>
      <c r="E3" s="1" t="s">
        <v>91</v>
      </c>
      <c r="F3" s="1"/>
      <c r="G3" s="1"/>
      <c r="I3" s="1" t="s">
        <v>0</v>
      </c>
    </row>
    <row r="4" spans="1:10" x14ac:dyDescent="0.45">
      <c r="A4" s="6" t="s">
        <v>32</v>
      </c>
      <c r="B4" s="8" t="s">
        <v>82</v>
      </c>
      <c r="C4" s="1">
        <v>57468</v>
      </c>
      <c r="D4" s="1">
        <v>46.905000000000001</v>
      </c>
      <c r="E4" s="1" t="s">
        <v>90</v>
      </c>
      <c r="F4" s="1">
        <v>32.197000000000003</v>
      </c>
      <c r="G4" s="1">
        <v>41.535405136937712</v>
      </c>
      <c r="I4" s="1" t="s">
        <v>1</v>
      </c>
      <c r="J4" s="1">
        <v>0.77270000000000005</v>
      </c>
    </row>
    <row r="5" spans="1:10" x14ac:dyDescent="0.45">
      <c r="A5" s="6" t="s">
        <v>32</v>
      </c>
      <c r="B5" s="8" t="s">
        <v>82</v>
      </c>
      <c r="C5" s="1">
        <v>57468</v>
      </c>
      <c r="D5" s="1">
        <v>14.708</v>
      </c>
      <c r="E5" s="1" t="s">
        <v>91</v>
      </c>
      <c r="F5" s="1"/>
      <c r="G5" s="1"/>
      <c r="I5" s="1" t="s">
        <v>3</v>
      </c>
      <c r="J5" s="1" t="s">
        <v>4</v>
      </c>
    </row>
    <row r="6" spans="1:10" x14ac:dyDescent="0.45">
      <c r="A6" s="10" t="s">
        <v>32</v>
      </c>
      <c r="B6" s="9" t="s">
        <v>83</v>
      </c>
      <c r="C6" s="2">
        <v>42242</v>
      </c>
      <c r="D6" s="2">
        <v>53.377000000000002</v>
      </c>
      <c r="E6" s="2" t="s">
        <v>90</v>
      </c>
      <c r="F6" s="2">
        <v>31.973000000000003</v>
      </c>
      <c r="G6" s="2">
        <v>41.24643626559336</v>
      </c>
      <c r="I6" s="1" t="s">
        <v>5</v>
      </c>
      <c r="J6" s="1" t="s">
        <v>18</v>
      </c>
    </row>
    <row r="7" spans="1:10" x14ac:dyDescent="0.45">
      <c r="A7" s="10" t="s">
        <v>32</v>
      </c>
      <c r="B7" s="9" t="s">
        <v>83</v>
      </c>
      <c r="C7" s="2">
        <v>23994</v>
      </c>
      <c r="D7" s="2">
        <v>21.404</v>
      </c>
      <c r="E7" s="2" t="s">
        <v>91</v>
      </c>
      <c r="F7" s="2"/>
      <c r="G7" s="2"/>
      <c r="I7" s="1" t="s">
        <v>7</v>
      </c>
      <c r="J7" s="1" t="s">
        <v>19</v>
      </c>
    </row>
    <row r="8" spans="1:10" x14ac:dyDescent="0.45">
      <c r="A8" s="6" t="s">
        <v>32</v>
      </c>
      <c r="B8" s="8" t="s">
        <v>84</v>
      </c>
      <c r="C8" s="1">
        <v>45051</v>
      </c>
      <c r="D8" s="1">
        <v>43.247</v>
      </c>
      <c r="E8" s="1" t="s">
        <v>90</v>
      </c>
      <c r="F8" s="1">
        <v>31.4</v>
      </c>
      <c r="G8" s="1">
        <v>40.507243572377675</v>
      </c>
      <c r="I8" s="1" t="s">
        <v>9</v>
      </c>
      <c r="J8" s="1" t="s">
        <v>10</v>
      </c>
    </row>
    <row r="9" spans="1:10" x14ac:dyDescent="0.45">
      <c r="A9" s="6" t="s">
        <v>32</v>
      </c>
      <c r="B9" s="8" t="s">
        <v>84</v>
      </c>
      <c r="C9" s="1">
        <v>45051</v>
      </c>
      <c r="D9" s="1">
        <v>11.847</v>
      </c>
      <c r="E9" s="1" t="s">
        <v>91</v>
      </c>
      <c r="F9" s="1"/>
      <c r="G9" s="1"/>
      <c r="I9" s="1" t="s">
        <v>131</v>
      </c>
      <c r="J9" s="1" t="s">
        <v>20</v>
      </c>
    </row>
    <row r="10" spans="1:10" x14ac:dyDescent="0.45">
      <c r="A10" s="6" t="s">
        <v>32</v>
      </c>
      <c r="B10" s="8" t="s">
        <v>85</v>
      </c>
      <c r="C10" s="1">
        <v>34452</v>
      </c>
      <c r="D10" s="1">
        <v>89.463999999999999</v>
      </c>
      <c r="E10" s="1" t="s">
        <v>90</v>
      </c>
      <c r="F10" s="1">
        <v>62.344999999999999</v>
      </c>
      <c r="G10" s="1">
        <v>80.427519124837133</v>
      </c>
      <c r="I10" s="1" t="s">
        <v>11</v>
      </c>
      <c r="J10" s="1">
        <v>107</v>
      </c>
    </row>
    <row r="11" spans="1:10" x14ac:dyDescent="0.45">
      <c r="A11" s="6" t="s">
        <v>32</v>
      </c>
      <c r="B11" s="8" t="s">
        <v>85</v>
      </c>
      <c r="C11" s="1">
        <v>34452</v>
      </c>
      <c r="D11" s="1">
        <v>27.119</v>
      </c>
      <c r="E11" s="1" t="s">
        <v>91</v>
      </c>
      <c r="F11" s="1"/>
      <c r="G11" s="1"/>
    </row>
    <row r="12" spans="1:10" x14ac:dyDescent="0.45">
      <c r="A12" s="6" t="s">
        <v>32</v>
      </c>
      <c r="B12" s="8" t="s">
        <v>86</v>
      </c>
      <c r="C12" s="1">
        <v>41565</v>
      </c>
      <c r="D12" s="1">
        <v>68.462999999999994</v>
      </c>
      <c r="E12" s="1" t="s">
        <v>90</v>
      </c>
      <c r="F12" s="1">
        <v>48.85499999999999</v>
      </c>
      <c r="G12" s="1">
        <v>63.024884863965312</v>
      </c>
      <c r="I12" s="1" t="s">
        <v>12</v>
      </c>
    </row>
    <row r="13" spans="1:10" x14ac:dyDescent="0.45">
      <c r="A13" s="6" t="s">
        <v>32</v>
      </c>
      <c r="B13" s="8" t="s">
        <v>86</v>
      </c>
      <c r="C13" s="1">
        <v>41565</v>
      </c>
      <c r="D13" s="1">
        <v>19.608000000000001</v>
      </c>
      <c r="E13" s="1" t="s">
        <v>91</v>
      </c>
      <c r="F13" s="1"/>
      <c r="G13" s="1"/>
      <c r="I13" s="1" t="s">
        <v>132</v>
      </c>
      <c r="J13" s="1" t="s">
        <v>133</v>
      </c>
    </row>
    <row r="14" spans="1:10" x14ac:dyDescent="0.45">
      <c r="A14" s="6" t="s">
        <v>32</v>
      </c>
      <c r="B14" s="8" t="s">
        <v>87</v>
      </c>
      <c r="C14" s="1">
        <v>75432</v>
      </c>
      <c r="D14" s="1">
        <v>56.796999999999997</v>
      </c>
      <c r="E14" s="1" t="s">
        <v>90</v>
      </c>
      <c r="F14" s="1">
        <v>41.387999999999998</v>
      </c>
      <c r="G14" s="1">
        <v>53.392159139285575</v>
      </c>
      <c r="I14" s="1" t="s">
        <v>134</v>
      </c>
      <c r="J14" s="1" t="s">
        <v>135</v>
      </c>
    </row>
    <row r="15" spans="1:10" x14ac:dyDescent="0.45">
      <c r="A15" s="6" t="s">
        <v>32</v>
      </c>
      <c r="B15" s="8" t="s">
        <v>87</v>
      </c>
      <c r="C15" s="1">
        <v>75432</v>
      </c>
      <c r="D15" s="1">
        <v>15.409000000000001</v>
      </c>
      <c r="E15" s="1" t="s">
        <v>91</v>
      </c>
      <c r="F15" s="1"/>
      <c r="G15" s="1"/>
      <c r="I15" s="1" t="s">
        <v>14</v>
      </c>
      <c r="J15" s="1">
        <v>-7.7720000000000002</v>
      </c>
    </row>
    <row r="16" spans="1:10" x14ac:dyDescent="0.45">
      <c r="A16" s="6" t="s">
        <v>32</v>
      </c>
      <c r="B16" s="8" t="s">
        <v>88</v>
      </c>
      <c r="C16" s="1">
        <v>36666</v>
      </c>
      <c r="D16" s="1">
        <v>61.905000000000001</v>
      </c>
      <c r="E16" s="1" t="s">
        <v>90</v>
      </c>
      <c r="F16" s="1">
        <v>43.335000000000001</v>
      </c>
      <c r="G16" s="1">
        <v>55.903866248693831</v>
      </c>
      <c r="I16" s="1" t="s">
        <v>15</v>
      </c>
      <c r="J16" s="1">
        <v>-2.8679999999999999</v>
      </c>
    </row>
    <row r="17" spans="1:7" x14ac:dyDescent="0.45">
      <c r="A17" s="6" t="s">
        <v>32</v>
      </c>
      <c r="B17" s="8" t="s">
        <v>88</v>
      </c>
      <c r="C17" s="1">
        <v>36666</v>
      </c>
      <c r="D17" s="1">
        <v>18.57</v>
      </c>
      <c r="E17" s="1" t="s">
        <v>91</v>
      </c>
      <c r="F17" s="1"/>
      <c r="G17" s="1"/>
    </row>
    <row r="18" spans="1:7" x14ac:dyDescent="0.45">
      <c r="A18" s="6" t="s">
        <v>32</v>
      </c>
      <c r="B18" s="8" t="s">
        <v>99</v>
      </c>
      <c r="C18" s="1">
        <v>48741</v>
      </c>
      <c r="D18" s="1">
        <v>85.456999999999994</v>
      </c>
      <c r="E18" s="1" t="s">
        <v>90</v>
      </c>
      <c r="F18" s="1">
        <v>66.821999999999989</v>
      </c>
      <c r="G18" s="1">
        <v>86.203026432911471</v>
      </c>
    </row>
    <row r="19" spans="1:7" x14ac:dyDescent="0.45">
      <c r="A19" s="6" t="s">
        <v>32</v>
      </c>
      <c r="B19" s="8" t="s">
        <v>99</v>
      </c>
      <c r="C19" s="1">
        <v>48741</v>
      </c>
      <c r="D19" s="1">
        <v>18.635000000000002</v>
      </c>
      <c r="E19" s="1" t="s">
        <v>91</v>
      </c>
      <c r="F19" s="1"/>
      <c r="G19" s="1"/>
    </row>
    <row r="20" spans="1:7" x14ac:dyDescent="0.45">
      <c r="A20" s="6" t="s">
        <v>32</v>
      </c>
      <c r="B20" s="8" t="s">
        <v>100</v>
      </c>
      <c r="C20" s="1">
        <v>43359</v>
      </c>
      <c r="D20" s="1">
        <v>72.096000000000004</v>
      </c>
      <c r="E20" s="1" t="s">
        <v>90</v>
      </c>
      <c r="F20" s="1">
        <v>55.612000000000002</v>
      </c>
      <c r="G20" s="1">
        <v>71.74168246965182</v>
      </c>
    </row>
    <row r="21" spans="1:7" x14ac:dyDescent="0.45">
      <c r="A21" s="6" t="s">
        <v>32</v>
      </c>
      <c r="B21" s="8" t="s">
        <v>100</v>
      </c>
      <c r="C21" s="1">
        <v>43359</v>
      </c>
      <c r="D21" s="1">
        <v>16.484000000000002</v>
      </c>
      <c r="E21" s="1" t="s">
        <v>91</v>
      </c>
    </row>
    <row r="22" spans="1:7" x14ac:dyDescent="0.45">
      <c r="A22" s="6" t="s">
        <v>33</v>
      </c>
      <c r="B22" s="8" t="s">
        <v>86</v>
      </c>
      <c r="C22" s="1">
        <v>52800</v>
      </c>
      <c r="D22" s="1">
        <v>81.06</v>
      </c>
      <c r="E22" s="1" t="s">
        <v>90</v>
      </c>
      <c r="F22" s="1">
        <v>53.406000000000006</v>
      </c>
      <c r="G22" s="1">
        <v>68.895855102751668</v>
      </c>
    </row>
    <row r="23" spans="1:7" x14ac:dyDescent="0.45">
      <c r="A23" s="6" t="s">
        <v>33</v>
      </c>
      <c r="B23" s="8" t="s">
        <v>86</v>
      </c>
      <c r="C23" s="1">
        <v>52800</v>
      </c>
      <c r="D23" s="1">
        <v>27.654</v>
      </c>
      <c r="E23" s="1" t="s">
        <v>91</v>
      </c>
      <c r="F23" s="1"/>
      <c r="G23" s="1"/>
    </row>
    <row r="24" spans="1:7" x14ac:dyDescent="0.45">
      <c r="A24" s="6" t="s">
        <v>33</v>
      </c>
      <c r="B24" s="8" t="s">
        <v>87</v>
      </c>
      <c r="C24" s="1">
        <v>54657</v>
      </c>
      <c r="D24" s="1">
        <v>50.953000000000003</v>
      </c>
      <c r="E24" s="1" t="s">
        <v>90</v>
      </c>
      <c r="F24" s="1">
        <v>32.895000000000003</v>
      </c>
      <c r="G24" s="1">
        <v>42.435852780680371</v>
      </c>
    </row>
    <row r="25" spans="1:7" x14ac:dyDescent="0.45">
      <c r="A25" s="6" t="s">
        <v>33</v>
      </c>
      <c r="B25" s="8" t="s">
        <v>87</v>
      </c>
      <c r="C25" s="1">
        <v>54657</v>
      </c>
      <c r="D25" s="1">
        <v>18.058</v>
      </c>
      <c r="E25" s="1" t="s">
        <v>91</v>
      </c>
      <c r="F25" s="1"/>
      <c r="G25" s="1"/>
    </row>
    <row r="26" spans="1:7" x14ac:dyDescent="0.45">
      <c r="A26" s="6" t="s">
        <v>33</v>
      </c>
      <c r="B26" s="8" t="s">
        <v>88</v>
      </c>
      <c r="C26" s="1">
        <v>71235</v>
      </c>
      <c r="D26" s="1">
        <v>73.831000000000003</v>
      </c>
      <c r="E26" s="1" t="s">
        <v>90</v>
      </c>
      <c r="F26" s="1">
        <v>46.615000000000002</v>
      </c>
      <c r="G26" s="1">
        <v>60.135196150521828</v>
      </c>
    </row>
    <row r="27" spans="1:7" x14ac:dyDescent="0.45">
      <c r="A27" s="6" t="s">
        <v>33</v>
      </c>
      <c r="B27" s="8" t="s">
        <v>88</v>
      </c>
      <c r="C27" s="1">
        <v>71235</v>
      </c>
      <c r="D27" s="1">
        <v>27.216000000000001</v>
      </c>
      <c r="E27" s="1" t="s">
        <v>91</v>
      </c>
      <c r="F27" s="1"/>
      <c r="G27" s="1"/>
    </row>
    <row r="28" spans="1:7" x14ac:dyDescent="0.45">
      <c r="A28" s="6" t="s">
        <v>33</v>
      </c>
      <c r="B28" s="8" t="s">
        <v>85</v>
      </c>
      <c r="C28" s="1">
        <v>78810</v>
      </c>
      <c r="D28" s="1">
        <v>80.649000000000001</v>
      </c>
      <c r="E28" s="1" t="s">
        <v>90</v>
      </c>
      <c r="F28" s="1">
        <v>55.582000000000001</v>
      </c>
      <c r="G28" s="1">
        <v>71.702981281525354</v>
      </c>
    </row>
    <row r="29" spans="1:7" x14ac:dyDescent="0.45">
      <c r="A29" s="6" t="s">
        <v>33</v>
      </c>
      <c r="B29" s="8" t="s">
        <v>85</v>
      </c>
      <c r="C29" s="1">
        <v>78810</v>
      </c>
      <c r="D29" s="1">
        <v>25.067</v>
      </c>
      <c r="E29" s="1" t="s">
        <v>91</v>
      </c>
      <c r="F29" s="1"/>
      <c r="G29" s="1"/>
    </row>
    <row r="30" spans="1:7" x14ac:dyDescent="0.45">
      <c r="A30" s="6" t="s">
        <v>33</v>
      </c>
      <c r="B30" s="8" t="s">
        <v>95</v>
      </c>
      <c r="C30" s="1">
        <v>34758</v>
      </c>
      <c r="D30" s="1">
        <v>66.802999999999997</v>
      </c>
      <c r="E30" s="1" t="s">
        <v>90</v>
      </c>
      <c r="F30" s="1">
        <v>33.189</v>
      </c>
      <c r="G30" s="1">
        <v>42.815124424319826</v>
      </c>
    </row>
    <row r="31" spans="1:7" x14ac:dyDescent="0.45">
      <c r="A31" s="6" t="s">
        <v>33</v>
      </c>
      <c r="B31" s="8" t="s">
        <v>95</v>
      </c>
      <c r="C31" s="1">
        <v>34758</v>
      </c>
      <c r="D31" s="1">
        <v>33.613999999999997</v>
      </c>
      <c r="E31" s="1" t="s">
        <v>91</v>
      </c>
      <c r="F31" s="1"/>
      <c r="G31" s="1"/>
    </row>
    <row r="32" spans="1:7" x14ac:dyDescent="0.45">
      <c r="A32" s="6" t="s">
        <v>33</v>
      </c>
      <c r="B32" s="8" t="s">
        <v>96</v>
      </c>
      <c r="C32" s="1">
        <v>41157</v>
      </c>
      <c r="D32" s="1">
        <v>51.284999999999997</v>
      </c>
      <c r="E32" s="1" t="s">
        <v>90</v>
      </c>
      <c r="F32" s="1">
        <v>17.626999999999995</v>
      </c>
      <c r="G32" s="1">
        <v>22.739528103512775</v>
      </c>
    </row>
    <row r="33" spans="1:7" x14ac:dyDescent="0.45">
      <c r="A33" s="6" t="s">
        <v>33</v>
      </c>
      <c r="B33" s="8" t="s">
        <v>96</v>
      </c>
      <c r="C33" s="1">
        <v>41157</v>
      </c>
      <c r="D33" s="1">
        <v>33.658000000000001</v>
      </c>
      <c r="E33" s="1" t="s">
        <v>91</v>
      </c>
      <c r="F33" s="1"/>
      <c r="G33" s="1"/>
    </row>
    <row r="34" spans="1:7" x14ac:dyDescent="0.45">
      <c r="A34" s="6" t="s">
        <v>33</v>
      </c>
      <c r="B34" s="8" t="s">
        <v>97</v>
      </c>
      <c r="C34" s="1">
        <v>43098</v>
      </c>
      <c r="D34" s="1">
        <v>68.510000000000005</v>
      </c>
      <c r="E34" s="1" t="s">
        <v>90</v>
      </c>
      <c r="F34" s="1">
        <v>33.167000000000002</v>
      </c>
      <c r="G34" s="1">
        <v>42.786743553027087</v>
      </c>
    </row>
    <row r="35" spans="1:7" x14ac:dyDescent="0.45">
      <c r="A35" s="6" t="s">
        <v>33</v>
      </c>
      <c r="B35" s="8" t="s">
        <v>97</v>
      </c>
      <c r="C35" s="1">
        <v>43098</v>
      </c>
      <c r="D35" s="1">
        <v>35.343000000000004</v>
      </c>
      <c r="E35" s="1" t="s">
        <v>91</v>
      </c>
      <c r="F35" s="1"/>
      <c r="G35" s="1"/>
    </row>
    <row r="36" spans="1:7" x14ac:dyDescent="0.45">
      <c r="A36" s="6" t="s">
        <v>33</v>
      </c>
      <c r="B36" s="8" t="s">
        <v>98</v>
      </c>
      <c r="C36" s="1">
        <v>35463</v>
      </c>
      <c r="D36" s="1">
        <v>51.173999999999999</v>
      </c>
      <c r="E36" s="1" t="s">
        <v>90</v>
      </c>
      <c r="F36" s="1">
        <v>23.864000000000001</v>
      </c>
      <c r="G36" s="1">
        <v>30.785505115007034</v>
      </c>
    </row>
    <row r="37" spans="1:7" x14ac:dyDescent="0.45">
      <c r="A37" s="6" t="s">
        <v>33</v>
      </c>
      <c r="B37" s="8" t="s">
        <v>98</v>
      </c>
      <c r="C37" s="1">
        <v>35463</v>
      </c>
      <c r="D37" s="1">
        <v>27.31</v>
      </c>
      <c r="E37" s="1" t="s">
        <v>91</v>
      </c>
      <c r="F37" s="1"/>
      <c r="G37" s="1"/>
    </row>
    <row r="38" spans="1:7" x14ac:dyDescent="0.45">
      <c r="A38" s="6" t="s">
        <v>33</v>
      </c>
      <c r="B38" s="8" t="s">
        <v>99</v>
      </c>
      <c r="C38" s="1">
        <v>37848</v>
      </c>
      <c r="D38" s="1">
        <v>104.97</v>
      </c>
      <c r="E38" s="1" t="s">
        <v>90</v>
      </c>
      <c r="F38" s="1">
        <v>64.043999999999997</v>
      </c>
      <c r="G38" s="1">
        <v>82.619296412399862</v>
      </c>
    </row>
    <row r="39" spans="1:7" x14ac:dyDescent="0.45">
      <c r="A39" s="6" t="s">
        <v>33</v>
      </c>
      <c r="B39" s="8" t="s">
        <v>99</v>
      </c>
      <c r="C39" s="1">
        <v>37848</v>
      </c>
      <c r="D39" s="1">
        <v>40.926000000000002</v>
      </c>
      <c r="E39" s="1" t="s">
        <v>91</v>
      </c>
      <c r="F39" s="1"/>
      <c r="G39" s="1"/>
    </row>
    <row r="40" spans="1:7" x14ac:dyDescent="0.45">
      <c r="A40" s="6" t="s">
        <v>33</v>
      </c>
      <c r="B40" s="8" t="s">
        <v>100</v>
      </c>
      <c r="C40" s="1">
        <v>50409</v>
      </c>
      <c r="D40" s="1">
        <v>71.665999999999997</v>
      </c>
      <c r="E40" s="1" t="s">
        <v>90</v>
      </c>
      <c r="F40" s="1">
        <v>33.104999999999997</v>
      </c>
      <c r="G40" s="1">
        <v>42.706761097565696</v>
      </c>
    </row>
    <row r="41" spans="1:7" x14ac:dyDescent="0.45">
      <c r="A41" s="6" t="s">
        <v>33</v>
      </c>
      <c r="B41" s="8" t="s">
        <v>100</v>
      </c>
      <c r="C41" s="1">
        <v>50409</v>
      </c>
      <c r="D41" s="1">
        <v>38.561</v>
      </c>
      <c r="E41" s="1" t="s">
        <v>91</v>
      </c>
      <c r="F41" s="1"/>
      <c r="G41" s="1"/>
    </row>
    <row r="42" spans="1:7" x14ac:dyDescent="0.45">
      <c r="A42" s="6" t="s">
        <v>33</v>
      </c>
      <c r="B42" s="8" t="s">
        <v>89</v>
      </c>
      <c r="C42" s="1">
        <v>44283</v>
      </c>
      <c r="D42" s="1">
        <v>59.484999999999999</v>
      </c>
      <c r="E42" s="1" t="s">
        <v>90</v>
      </c>
      <c r="F42" s="1">
        <v>22.738999999999997</v>
      </c>
      <c r="G42" s="1">
        <v>29.334210560264196</v>
      </c>
    </row>
    <row r="43" spans="1:7" x14ac:dyDescent="0.45">
      <c r="A43" s="6" t="s">
        <v>33</v>
      </c>
      <c r="B43" s="8" t="s">
        <v>89</v>
      </c>
      <c r="C43" s="1">
        <v>44283</v>
      </c>
      <c r="D43" s="1">
        <v>36.746000000000002</v>
      </c>
      <c r="E43" s="1" t="s">
        <v>91</v>
      </c>
      <c r="F43" s="1"/>
      <c r="G43" s="1"/>
    </row>
    <row r="44" spans="1:7" x14ac:dyDescent="0.45">
      <c r="A44" s="6" t="s">
        <v>33</v>
      </c>
      <c r="B44" s="8" t="s">
        <v>82</v>
      </c>
      <c r="C44" s="1">
        <v>34950</v>
      </c>
      <c r="D44" s="1">
        <v>103.73099999999999</v>
      </c>
      <c r="E44" s="1" t="s">
        <v>90</v>
      </c>
      <c r="F44" s="1">
        <v>58.481999999999992</v>
      </c>
      <c r="G44" s="1">
        <v>75.444096133751302</v>
      </c>
    </row>
    <row r="45" spans="1:7" x14ac:dyDescent="0.45">
      <c r="A45" s="6" t="s">
        <v>33</v>
      </c>
      <c r="B45" s="8" t="s">
        <v>82</v>
      </c>
      <c r="C45" s="1">
        <v>34950</v>
      </c>
      <c r="D45" s="1">
        <v>45.249000000000002</v>
      </c>
      <c r="E45" s="1" t="s">
        <v>91</v>
      </c>
      <c r="F45" s="1"/>
      <c r="G45" s="1"/>
    </row>
    <row r="46" spans="1:7" x14ac:dyDescent="0.45">
      <c r="A46" s="6" t="s">
        <v>33</v>
      </c>
      <c r="B46" s="8" t="s">
        <v>83</v>
      </c>
      <c r="C46" s="1">
        <v>27444</v>
      </c>
      <c r="D46" s="1">
        <v>83.909000000000006</v>
      </c>
      <c r="E46" s="1" t="s">
        <v>90</v>
      </c>
      <c r="F46" s="1">
        <v>40.155000000000008</v>
      </c>
      <c r="G46" s="1">
        <v>51.801540307287453</v>
      </c>
    </row>
    <row r="47" spans="1:7" x14ac:dyDescent="0.45">
      <c r="A47" s="6" t="s">
        <v>33</v>
      </c>
      <c r="B47" s="8" t="s">
        <v>83</v>
      </c>
      <c r="C47" s="1">
        <v>27444</v>
      </c>
      <c r="D47" s="1">
        <v>43.753999999999998</v>
      </c>
      <c r="E47" s="1" t="s">
        <v>91</v>
      </c>
      <c r="F47" s="1"/>
      <c r="G47" s="1"/>
    </row>
    <row r="48" spans="1:7" x14ac:dyDescent="0.45">
      <c r="A48" s="6" t="s">
        <v>33</v>
      </c>
      <c r="B48" s="8" t="s">
        <v>84</v>
      </c>
      <c r="C48" s="1">
        <v>26052</v>
      </c>
      <c r="D48" s="1">
        <v>74.332999999999998</v>
      </c>
      <c r="E48" s="1" t="s">
        <v>90</v>
      </c>
      <c r="F48" s="1">
        <v>36.336999999999996</v>
      </c>
      <c r="G48" s="1">
        <v>46.876169098391316</v>
      </c>
    </row>
    <row r="49" spans="1:7" x14ac:dyDescent="0.45">
      <c r="A49" s="6" t="s">
        <v>33</v>
      </c>
      <c r="B49" s="8" t="s">
        <v>84</v>
      </c>
      <c r="C49" s="1">
        <v>26052</v>
      </c>
      <c r="D49" s="1">
        <v>37.996000000000002</v>
      </c>
      <c r="E49" s="1" t="s">
        <v>91</v>
      </c>
      <c r="F49" s="1"/>
      <c r="G49" s="1"/>
    </row>
    <row r="50" spans="1:7" x14ac:dyDescent="0.45">
      <c r="A50" s="6" t="s">
        <v>33</v>
      </c>
      <c r="B50" s="8" t="s">
        <v>85</v>
      </c>
      <c r="C50" s="1">
        <v>16923</v>
      </c>
      <c r="D50" s="1">
        <v>80.034000000000006</v>
      </c>
      <c r="E50" s="1" t="s">
        <v>90</v>
      </c>
      <c r="F50" s="1">
        <v>37.924000000000007</v>
      </c>
      <c r="G50" s="1">
        <v>48.923461950281883</v>
      </c>
    </row>
    <row r="51" spans="1:7" x14ac:dyDescent="0.45">
      <c r="A51" s="6" t="s">
        <v>33</v>
      </c>
      <c r="B51" s="8" t="s">
        <v>85</v>
      </c>
      <c r="C51" s="1">
        <v>16923</v>
      </c>
      <c r="D51" s="1">
        <v>42.11</v>
      </c>
      <c r="E51" s="1" t="s">
        <v>91</v>
      </c>
      <c r="F51" s="1"/>
      <c r="G51" s="1"/>
    </row>
    <row r="52" spans="1:7" x14ac:dyDescent="0.45">
      <c r="A52" s="6" t="s">
        <v>33</v>
      </c>
      <c r="B52" s="8" t="s">
        <v>86</v>
      </c>
      <c r="C52" s="1">
        <v>24990</v>
      </c>
      <c r="D52" s="1">
        <v>106.23099999999999</v>
      </c>
      <c r="E52" s="1" t="s">
        <v>90</v>
      </c>
      <c r="F52" s="1">
        <v>55.738999999999997</v>
      </c>
      <c r="G52" s="1">
        <v>71.90551749938723</v>
      </c>
    </row>
    <row r="53" spans="1:7" x14ac:dyDescent="0.45">
      <c r="A53" s="6" t="s">
        <v>33</v>
      </c>
      <c r="B53" s="8" t="s">
        <v>86</v>
      </c>
      <c r="C53" s="1">
        <v>24990</v>
      </c>
      <c r="D53" s="1">
        <v>50.491999999999997</v>
      </c>
      <c r="E53" s="1" t="s">
        <v>91</v>
      </c>
      <c r="F53" s="1"/>
      <c r="G53" s="1"/>
    </row>
    <row r="54" spans="1:7" x14ac:dyDescent="0.45">
      <c r="A54" s="6" t="s">
        <v>33</v>
      </c>
      <c r="B54" s="8" t="s">
        <v>87</v>
      </c>
      <c r="C54" s="1">
        <v>39129</v>
      </c>
      <c r="D54" s="1">
        <v>115.226</v>
      </c>
      <c r="E54" s="1" t="s">
        <v>90</v>
      </c>
      <c r="F54" s="1">
        <v>63.454000000000001</v>
      </c>
      <c r="G54" s="1">
        <v>81.858173045912523</v>
      </c>
    </row>
    <row r="55" spans="1:7" x14ac:dyDescent="0.45">
      <c r="A55" s="6" t="s">
        <v>33</v>
      </c>
      <c r="B55" s="8" t="s">
        <v>87</v>
      </c>
      <c r="C55" s="1">
        <v>39129</v>
      </c>
      <c r="D55" s="1">
        <v>51.771999999999998</v>
      </c>
      <c r="E55" s="1" t="s">
        <v>91</v>
      </c>
      <c r="F55" s="1"/>
      <c r="G55" s="1"/>
    </row>
    <row r="56" spans="1:7" x14ac:dyDescent="0.45">
      <c r="A56" s="6" t="s">
        <v>33</v>
      </c>
      <c r="B56" s="8" t="s">
        <v>88</v>
      </c>
      <c r="C56" s="1">
        <v>44472</v>
      </c>
      <c r="D56" s="1">
        <v>71.103999999999999</v>
      </c>
      <c r="E56" s="1" t="s">
        <v>90</v>
      </c>
      <c r="F56" s="1">
        <v>26.927999999999997</v>
      </c>
      <c r="G56" s="1">
        <v>34.738186462324393</v>
      </c>
    </row>
    <row r="57" spans="1:7" x14ac:dyDescent="0.45">
      <c r="A57" s="6" t="s">
        <v>33</v>
      </c>
      <c r="B57" s="8" t="s">
        <v>88</v>
      </c>
      <c r="C57" s="1">
        <v>44472</v>
      </c>
      <c r="D57" s="1">
        <v>44.176000000000002</v>
      </c>
      <c r="E57" s="1" t="s">
        <v>91</v>
      </c>
      <c r="F57" s="1"/>
      <c r="G57" s="1"/>
    </row>
    <row r="58" spans="1:7" x14ac:dyDescent="0.45">
      <c r="A58" s="6" t="s">
        <v>33</v>
      </c>
      <c r="B58" s="8" t="s">
        <v>117</v>
      </c>
      <c r="C58" s="1">
        <v>30108</v>
      </c>
      <c r="D58" s="1">
        <v>79.108999999999995</v>
      </c>
      <c r="E58" s="1" t="s">
        <v>90</v>
      </c>
      <c r="F58" s="1">
        <v>12.817999999999998</v>
      </c>
      <c r="G58" s="1">
        <v>16.535727646838755</v>
      </c>
    </row>
    <row r="59" spans="1:7" x14ac:dyDescent="0.45">
      <c r="A59" s="6" t="s">
        <v>33</v>
      </c>
      <c r="B59" s="8" t="s">
        <v>117</v>
      </c>
      <c r="C59" s="1">
        <v>30108</v>
      </c>
      <c r="D59" s="1">
        <v>66.290999999999997</v>
      </c>
      <c r="E59" s="1" t="s">
        <v>91</v>
      </c>
      <c r="F59" s="1"/>
      <c r="G59" s="1"/>
    </row>
    <row r="60" spans="1:7" x14ac:dyDescent="0.45">
      <c r="A60" s="10" t="s">
        <v>33</v>
      </c>
      <c r="B60" s="9" t="s">
        <v>118</v>
      </c>
      <c r="C60" s="2">
        <v>49089</v>
      </c>
      <c r="D60" s="2">
        <v>63.697000000000003</v>
      </c>
      <c r="E60" s="2" t="s">
        <v>90</v>
      </c>
      <c r="F60" s="2">
        <v>35.965000000000003</v>
      </c>
      <c r="G60" s="2">
        <v>46.396274365623029</v>
      </c>
    </row>
    <row r="61" spans="1:7" x14ac:dyDescent="0.45">
      <c r="A61" s="10" t="s">
        <v>33</v>
      </c>
      <c r="B61" s="9" t="s">
        <v>118</v>
      </c>
      <c r="C61" s="2">
        <v>49089</v>
      </c>
      <c r="D61" s="2">
        <v>27.731999999999999</v>
      </c>
      <c r="E61" s="2" t="s">
        <v>91</v>
      </c>
      <c r="F61" s="2"/>
      <c r="G61" s="2"/>
    </row>
    <row r="62" spans="1:7" x14ac:dyDescent="0.45">
      <c r="A62" s="6" t="s">
        <v>33</v>
      </c>
      <c r="B62" s="8" t="s">
        <v>92</v>
      </c>
      <c r="C62" s="1">
        <v>47505</v>
      </c>
      <c r="D62" s="1">
        <v>110.24</v>
      </c>
      <c r="E62" s="1" t="s">
        <v>90</v>
      </c>
      <c r="F62" s="1">
        <v>77.516999999999996</v>
      </c>
      <c r="G62" s="1">
        <v>100</v>
      </c>
    </row>
    <row r="63" spans="1:7" x14ac:dyDescent="0.45">
      <c r="A63" s="6" t="s">
        <v>33</v>
      </c>
      <c r="B63" s="8" t="s">
        <v>92</v>
      </c>
      <c r="C63" s="1">
        <v>47505</v>
      </c>
      <c r="D63" s="1">
        <v>32.722999999999999</v>
      </c>
      <c r="E63" s="1" t="s">
        <v>91</v>
      </c>
      <c r="F63" s="1"/>
      <c r="G63" s="1"/>
    </row>
    <row r="64" spans="1:7" x14ac:dyDescent="0.45">
      <c r="A64" s="6" t="s">
        <v>33</v>
      </c>
      <c r="B64" s="8" t="s">
        <v>93</v>
      </c>
      <c r="C64" s="1">
        <v>43572</v>
      </c>
      <c r="D64" s="1">
        <v>92.727999999999994</v>
      </c>
      <c r="E64" s="1" t="s">
        <v>90</v>
      </c>
      <c r="F64" s="1">
        <v>64.06</v>
      </c>
      <c r="G64" s="1">
        <v>82.639937046067331</v>
      </c>
    </row>
    <row r="65" spans="1:7" x14ac:dyDescent="0.45">
      <c r="A65" s="6" t="s">
        <v>33</v>
      </c>
      <c r="B65" s="8" t="s">
        <v>93</v>
      </c>
      <c r="C65" s="1">
        <v>43572</v>
      </c>
      <c r="D65" s="1">
        <v>28.667999999999999</v>
      </c>
      <c r="E65" s="1" t="s">
        <v>91</v>
      </c>
      <c r="F65" s="1"/>
      <c r="G65" s="1"/>
    </row>
    <row r="66" spans="1:7" x14ac:dyDescent="0.45">
      <c r="A66" s="6" t="s">
        <v>33</v>
      </c>
      <c r="B66" s="8" t="s">
        <v>94</v>
      </c>
      <c r="C66" s="1">
        <v>42114</v>
      </c>
      <c r="D66" s="1">
        <v>65.784999999999997</v>
      </c>
      <c r="E66" s="1" t="s">
        <v>90</v>
      </c>
      <c r="F66" s="1">
        <v>30.520999999999994</v>
      </c>
      <c r="G66" s="1">
        <v>39.373298760271936</v>
      </c>
    </row>
    <row r="67" spans="1:7" x14ac:dyDescent="0.45">
      <c r="A67" s="6" t="s">
        <v>33</v>
      </c>
      <c r="B67" s="8" t="s">
        <v>94</v>
      </c>
      <c r="C67" s="1">
        <v>42114</v>
      </c>
      <c r="D67" s="1">
        <v>35.264000000000003</v>
      </c>
      <c r="E67" s="1" t="s">
        <v>91</v>
      </c>
      <c r="F67" s="1"/>
      <c r="G67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CF54B-2F63-4077-A101-BD0B503160FD}">
  <dimension ref="A1:Z78"/>
  <sheetViews>
    <sheetView workbookViewId="0"/>
  </sheetViews>
  <sheetFormatPr defaultRowHeight="13.5" x14ac:dyDescent="0.35"/>
  <cols>
    <col min="1" max="1" width="10.33203125" style="1" customWidth="1"/>
    <col min="2" max="2" width="18.19921875" style="1" bestFit="1" customWidth="1"/>
    <col min="3" max="6" width="12.19921875" style="1" bestFit="1" customWidth="1"/>
    <col min="7" max="7" width="12.73046875" style="1" bestFit="1" customWidth="1"/>
    <col min="8" max="11" width="11" style="1" bestFit="1" customWidth="1"/>
    <col min="12" max="12" width="11.3984375" style="1" bestFit="1" customWidth="1"/>
    <col min="13" max="16" width="14.33203125" style="1" bestFit="1" customWidth="1"/>
    <col min="17" max="17" width="14.73046875" style="1" bestFit="1" customWidth="1"/>
    <col min="18" max="18" width="9.06640625" style="1"/>
    <col min="19" max="19" width="29.53125" style="1" bestFit="1" customWidth="1"/>
    <col min="20" max="20" width="14.46484375" style="1" bestFit="1" customWidth="1"/>
    <col min="21" max="21" width="9.06640625" style="1"/>
    <col min="22" max="22" width="29.53125" style="1" bestFit="1" customWidth="1"/>
    <col min="23" max="23" width="14.46484375" style="1" bestFit="1" customWidth="1"/>
    <col min="24" max="24" width="9.06640625" style="1"/>
    <col min="25" max="25" width="29.53125" style="1" bestFit="1" customWidth="1"/>
    <col min="26" max="26" width="14.46484375" style="1" bestFit="1" customWidth="1"/>
    <col min="27" max="16384" width="9.06640625" style="1"/>
  </cols>
  <sheetData>
    <row r="1" spans="1:26" x14ac:dyDescent="0.35">
      <c r="A1" s="1" t="s">
        <v>74</v>
      </c>
      <c r="B1" s="1" t="s">
        <v>75</v>
      </c>
      <c r="C1" s="1" t="s">
        <v>62</v>
      </c>
      <c r="D1" s="1" t="s">
        <v>63</v>
      </c>
      <c r="E1" s="1" t="s">
        <v>64</v>
      </c>
      <c r="F1" s="1" t="s">
        <v>65</v>
      </c>
      <c r="G1" s="1" t="s">
        <v>21</v>
      </c>
      <c r="H1" s="1" t="s">
        <v>66</v>
      </c>
      <c r="I1" s="1" t="s">
        <v>67</v>
      </c>
      <c r="J1" s="1" t="s">
        <v>68</v>
      </c>
      <c r="K1" s="1" t="s">
        <v>69</v>
      </c>
      <c r="L1" s="1" t="s">
        <v>22</v>
      </c>
      <c r="M1" s="1" t="s">
        <v>70</v>
      </c>
      <c r="N1" s="1" t="s">
        <v>71</v>
      </c>
      <c r="O1" s="1" t="s">
        <v>72</v>
      </c>
      <c r="P1" s="1" t="s">
        <v>73</v>
      </c>
      <c r="Q1" s="1" t="s">
        <v>24</v>
      </c>
    </row>
    <row r="2" spans="1:26" x14ac:dyDescent="0.35">
      <c r="A2" s="1">
        <v>3</v>
      </c>
      <c r="B2" s="1" t="s">
        <v>59</v>
      </c>
      <c r="C2" s="1">
        <v>4</v>
      </c>
      <c r="D2" s="1">
        <v>1</v>
      </c>
      <c r="E2" s="1">
        <v>2</v>
      </c>
      <c r="F2" s="1">
        <v>4</v>
      </c>
      <c r="G2" s="1">
        <v>2.75</v>
      </c>
      <c r="H2" s="1">
        <v>3</v>
      </c>
      <c r="I2" s="1">
        <v>1</v>
      </c>
      <c r="J2" s="1">
        <v>3</v>
      </c>
      <c r="K2" s="1">
        <v>3</v>
      </c>
      <c r="L2" s="1">
        <v>2.5</v>
      </c>
      <c r="M2" s="1">
        <v>5</v>
      </c>
      <c r="N2" s="1">
        <v>3</v>
      </c>
      <c r="O2" s="1">
        <v>4</v>
      </c>
      <c r="P2" s="1">
        <v>4</v>
      </c>
      <c r="Q2" s="1">
        <v>4</v>
      </c>
      <c r="T2" s="1" t="s">
        <v>21</v>
      </c>
      <c r="W2" s="1" t="s">
        <v>21</v>
      </c>
      <c r="Z2" s="1" t="s">
        <v>21</v>
      </c>
    </row>
    <row r="3" spans="1:26" x14ac:dyDescent="0.35">
      <c r="A3" s="1">
        <v>6</v>
      </c>
      <c r="B3" s="1" t="s">
        <v>59</v>
      </c>
      <c r="C3" s="1">
        <v>5</v>
      </c>
      <c r="D3" s="1">
        <v>3</v>
      </c>
      <c r="E3" s="1">
        <v>4</v>
      </c>
      <c r="F3" s="1">
        <v>5</v>
      </c>
      <c r="G3" s="1">
        <v>4.25</v>
      </c>
      <c r="H3" s="1">
        <v>4</v>
      </c>
      <c r="I3" s="1">
        <v>3</v>
      </c>
      <c r="J3" s="1">
        <v>3</v>
      </c>
      <c r="K3" s="1">
        <v>4</v>
      </c>
      <c r="L3" s="1">
        <v>3.5</v>
      </c>
      <c r="M3" s="1">
        <v>4</v>
      </c>
      <c r="N3" s="1">
        <v>2</v>
      </c>
      <c r="O3" s="1">
        <v>3</v>
      </c>
      <c r="P3" s="1">
        <v>3</v>
      </c>
      <c r="Q3" s="1">
        <v>3</v>
      </c>
    </row>
    <row r="4" spans="1:26" x14ac:dyDescent="0.35">
      <c r="A4" s="1">
        <v>13</v>
      </c>
      <c r="B4" s="1" t="s">
        <v>59</v>
      </c>
      <c r="C4" s="1">
        <v>4</v>
      </c>
      <c r="D4" s="1">
        <v>3</v>
      </c>
      <c r="E4" s="1">
        <v>4</v>
      </c>
      <c r="F4" s="1">
        <v>5</v>
      </c>
      <c r="G4" s="1">
        <v>4</v>
      </c>
      <c r="H4" s="1">
        <v>5</v>
      </c>
      <c r="I4" s="1">
        <v>3</v>
      </c>
      <c r="J4" s="1">
        <v>4</v>
      </c>
      <c r="K4" s="1">
        <v>4</v>
      </c>
      <c r="L4" s="1">
        <v>4</v>
      </c>
      <c r="M4" s="1">
        <v>3</v>
      </c>
      <c r="N4" s="1">
        <v>2</v>
      </c>
      <c r="O4" s="1">
        <v>3</v>
      </c>
      <c r="P4" s="1">
        <v>3</v>
      </c>
      <c r="Q4" s="1">
        <v>2.75</v>
      </c>
      <c r="T4" s="1" t="s">
        <v>59</v>
      </c>
      <c r="W4" s="1" t="s">
        <v>59</v>
      </c>
      <c r="Z4" s="1" t="s">
        <v>60</v>
      </c>
    </row>
    <row r="5" spans="1:26" x14ac:dyDescent="0.35">
      <c r="A5" s="1">
        <v>26</v>
      </c>
      <c r="B5" s="1" t="s">
        <v>59</v>
      </c>
      <c r="C5" s="1">
        <v>1</v>
      </c>
      <c r="D5" s="1">
        <v>4</v>
      </c>
      <c r="E5" s="1">
        <v>2</v>
      </c>
      <c r="F5" s="1">
        <v>1</v>
      </c>
      <c r="G5" s="1">
        <v>2</v>
      </c>
      <c r="H5" s="1">
        <v>3</v>
      </c>
      <c r="I5" s="1">
        <v>3</v>
      </c>
      <c r="J5" s="1">
        <v>1</v>
      </c>
      <c r="K5" s="1">
        <v>3</v>
      </c>
      <c r="L5" s="1">
        <v>2.5</v>
      </c>
      <c r="M5" s="1">
        <v>2</v>
      </c>
      <c r="N5" s="1">
        <v>3</v>
      </c>
      <c r="O5" s="1">
        <v>2</v>
      </c>
      <c r="P5" s="1">
        <v>1</v>
      </c>
      <c r="Q5" s="1">
        <v>2</v>
      </c>
      <c r="T5" s="1" t="s">
        <v>34</v>
      </c>
      <c r="W5" s="1" t="s">
        <v>34</v>
      </c>
      <c r="Z5" s="1" t="s">
        <v>34</v>
      </c>
    </row>
    <row r="6" spans="1:26" x14ac:dyDescent="0.35">
      <c r="A6" s="1">
        <v>27</v>
      </c>
      <c r="B6" s="1" t="s">
        <v>59</v>
      </c>
      <c r="C6" s="1">
        <v>2</v>
      </c>
      <c r="D6" s="1">
        <v>3</v>
      </c>
      <c r="E6" s="1">
        <v>4</v>
      </c>
      <c r="F6" s="1">
        <v>2</v>
      </c>
      <c r="G6" s="1">
        <v>2.75</v>
      </c>
      <c r="H6" s="1">
        <v>2</v>
      </c>
      <c r="I6" s="1">
        <v>2</v>
      </c>
      <c r="J6" s="1">
        <v>3</v>
      </c>
      <c r="K6" s="1">
        <v>3</v>
      </c>
      <c r="L6" s="1">
        <v>2.5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T6" s="1" t="s">
        <v>60</v>
      </c>
      <c r="W6" s="1" t="s">
        <v>61</v>
      </c>
      <c r="Z6" s="1" t="s">
        <v>61</v>
      </c>
    </row>
    <row r="7" spans="1:26" x14ac:dyDescent="0.35">
      <c r="A7" s="1">
        <v>28</v>
      </c>
      <c r="B7" s="1" t="s">
        <v>59</v>
      </c>
      <c r="C7" s="1">
        <v>3</v>
      </c>
      <c r="D7" s="1">
        <v>4</v>
      </c>
      <c r="E7" s="1">
        <v>4</v>
      </c>
      <c r="F7" s="1">
        <v>4</v>
      </c>
      <c r="G7" s="1">
        <v>3.75</v>
      </c>
      <c r="H7" s="1">
        <v>4</v>
      </c>
      <c r="I7" s="1">
        <v>3</v>
      </c>
      <c r="J7" s="1">
        <v>4</v>
      </c>
      <c r="K7" s="1">
        <v>4</v>
      </c>
      <c r="L7" s="1">
        <v>3.75</v>
      </c>
      <c r="M7" s="1">
        <v>3</v>
      </c>
      <c r="N7" s="1">
        <v>3</v>
      </c>
      <c r="O7" s="1">
        <v>4</v>
      </c>
      <c r="P7" s="1">
        <v>3</v>
      </c>
      <c r="Q7" s="1">
        <v>3.25</v>
      </c>
    </row>
    <row r="8" spans="1:26" x14ac:dyDescent="0.35">
      <c r="A8" s="1">
        <v>39</v>
      </c>
      <c r="B8" s="1" t="s">
        <v>59</v>
      </c>
      <c r="C8" s="1">
        <v>2</v>
      </c>
      <c r="D8" s="1">
        <v>3</v>
      </c>
      <c r="E8" s="1">
        <v>5</v>
      </c>
      <c r="F8" s="1">
        <v>2</v>
      </c>
      <c r="G8" s="1">
        <v>3</v>
      </c>
      <c r="H8" s="1">
        <v>5</v>
      </c>
      <c r="I8" s="1">
        <v>3</v>
      </c>
      <c r="J8" s="1">
        <v>2</v>
      </c>
      <c r="K8" s="1">
        <v>5</v>
      </c>
      <c r="L8" s="1">
        <v>3.75</v>
      </c>
      <c r="M8" s="1">
        <v>4</v>
      </c>
      <c r="N8" s="1">
        <v>3</v>
      </c>
      <c r="O8" s="1">
        <v>4</v>
      </c>
      <c r="P8" s="1">
        <v>4</v>
      </c>
      <c r="Q8" s="1">
        <v>3.75</v>
      </c>
      <c r="S8" s="1" t="s">
        <v>0</v>
      </c>
      <c r="V8" s="1" t="s">
        <v>0</v>
      </c>
      <c r="Y8" s="1" t="s">
        <v>0</v>
      </c>
    </row>
    <row r="9" spans="1:26" x14ac:dyDescent="0.35">
      <c r="A9" s="1">
        <v>46</v>
      </c>
      <c r="B9" s="1" t="s">
        <v>59</v>
      </c>
      <c r="C9" s="1">
        <v>3</v>
      </c>
      <c r="D9" s="1">
        <v>2</v>
      </c>
      <c r="E9" s="1">
        <v>5</v>
      </c>
      <c r="F9" s="1">
        <v>3</v>
      </c>
      <c r="G9" s="1">
        <v>3.25</v>
      </c>
      <c r="H9" s="1">
        <v>5</v>
      </c>
      <c r="I9" s="1">
        <v>2</v>
      </c>
      <c r="J9" s="1">
        <v>3</v>
      </c>
      <c r="K9" s="1">
        <v>5</v>
      </c>
      <c r="L9" s="1">
        <v>3.75</v>
      </c>
      <c r="M9" s="1">
        <v>4</v>
      </c>
      <c r="N9" s="1">
        <v>4</v>
      </c>
      <c r="O9" s="1">
        <v>4</v>
      </c>
      <c r="P9" s="1">
        <v>5</v>
      </c>
      <c r="Q9" s="1">
        <v>4.25</v>
      </c>
      <c r="S9" s="1" t="s">
        <v>1</v>
      </c>
      <c r="T9" s="1">
        <v>4.7999999999999996E-3</v>
      </c>
      <c r="V9" s="1" t="s">
        <v>1</v>
      </c>
      <c r="W9" s="1" t="s">
        <v>2</v>
      </c>
      <c r="Y9" s="1" t="s">
        <v>1</v>
      </c>
      <c r="Z9" s="1">
        <v>8.9999999999999998E-4</v>
      </c>
    </row>
    <row r="10" spans="1:26" x14ac:dyDescent="0.35">
      <c r="A10" s="1">
        <v>79</v>
      </c>
      <c r="B10" s="1" t="s">
        <v>59</v>
      </c>
      <c r="C10" s="1">
        <v>1</v>
      </c>
      <c r="D10" s="1">
        <v>5</v>
      </c>
      <c r="E10" s="1">
        <v>1</v>
      </c>
      <c r="F10" s="1">
        <v>3</v>
      </c>
      <c r="G10" s="1">
        <v>2.5</v>
      </c>
      <c r="H10" s="1">
        <v>2</v>
      </c>
      <c r="I10" s="1">
        <v>3</v>
      </c>
      <c r="J10" s="1">
        <v>1</v>
      </c>
      <c r="K10" s="1">
        <v>1</v>
      </c>
      <c r="L10" s="1">
        <v>1.75</v>
      </c>
      <c r="M10" s="1">
        <v>3</v>
      </c>
      <c r="N10" s="1">
        <v>2</v>
      </c>
      <c r="O10" s="1">
        <v>3</v>
      </c>
      <c r="P10" s="1">
        <v>4</v>
      </c>
      <c r="Q10" s="1">
        <v>3</v>
      </c>
      <c r="S10" s="1" t="s">
        <v>3</v>
      </c>
      <c r="T10" s="1" t="s">
        <v>4</v>
      </c>
      <c r="V10" s="1" t="s">
        <v>3</v>
      </c>
      <c r="W10" s="1" t="s">
        <v>4</v>
      </c>
      <c r="Y10" s="1" t="s">
        <v>3</v>
      </c>
      <c r="Z10" s="1" t="s">
        <v>4</v>
      </c>
    </row>
    <row r="11" spans="1:26" x14ac:dyDescent="0.35">
      <c r="A11" s="1">
        <v>83</v>
      </c>
      <c r="B11" s="1" t="s">
        <v>59</v>
      </c>
      <c r="C11" s="1">
        <v>3</v>
      </c>
      <c r="D11" s="1">
        <v>3</v>
      </c>
      <c r="E11" s="1">
        <v>3</v>
      </c>
      <c r="F11" s="1">
        <v>4</v>
      </c>
      <c r="G11" s="1">
        <v>3.25</v>
      </c>
      <c r="H11" s="1">
        <v>4</v>
      </c>
      <c r="I11" s="1">
        <v>3</v>
      </c>
      <c r="J11" s="1">
        <v>3</v>
      </c>
      <c r="K11" s="1">
        <v>4</v>
      </c>
      <c r="L11" s="1">
        <v>3.5</v>
      </c>
      <c r="M11" s="1">
        <v>4</v>
      </c>
      <c r="N11" s="1">
        <v>2</v>
      </c>
      <c r="O11" s="1">
        <v>2</v>
      </c>
      <c r="P11" s="1">
        <v>2</v>
      </c>
      <c r="Q11" s="1">
        <v>2.5</v>
      </c>
      <c r="S11" s="1" t="s">
        <v>5</v>
      </c>
      <c r="T11" s="1" t="s">
        <v>35</v>
      </c>
      <c r="V11" s="1" t="s">
        <v>5</v>
      </c>
      <c r="W11" s="1" t="s">
        <v>6</v>
      </c>
      <c r="Y11" s="1" t="s">
        <v>5</v>
      </c>
      <c r="Z11" s="1" t="s">
        <v>45</v>
      </c>
    </row>
    <row r="12" spans="1:26" x14ac:dyDescent="0.35">
      <c r="A12" s="1">
        <v>89</v>
      </c>
      <c r="B12" s="1" t="s">
        <v>59</v>
      </c>
      <c r="C12" s="1">
        <v>4</v>
      </c>
      <c r="D12" s="1">
        <v>2</v>
      </c>
      <c r="E12" s="1">
        <v>2</v>
      </c>
      <c r="F12" s="1">
        <v>3</v>
      </c>
      <c r="G12" s="1">
        <v>2.75</v>
      </c>
      <c r="H12" s="1">
        <v>4</v>
      </c>
      <c r="I12" s="1">
        <v>1</v>
      </c>
      <c r="J12" s="1">
        <v>4</v>
      </c>
      <c r="K12" s="1">
        <v>4</v>
      </c>
      <c r="L12" s="1">
        <v>3.25</v>
      </c>
      <c r="M12" s="1">
        <v>3</v>
      </c>
      <c r="N12" s="1">
        <v>2</v>
      </c>
      <c r="O12" s="1">
        <v>2</v>
      </c>
      <c r="P12" s="1">
        <v>1</v>
      </c>
      <c r="Q12" s="1">
        <v>2</v>
      </c>
      <c r="S12" s="1" t="s">
        <v>7</v>
      </c>
      <c r="T12" s="1" t="s">
        <v>8</v>
      </c>
      <c r="V12" s="1" t="s">
        <v>7</v>
      </c>
      <c r="W12" s="1" t="s">
        <v>8</v>
      </c>
      <c r="Y12" s="1" t="s">
        <v>7</v>
      </c>
      <c r="Z12" s="1" t="s">
        <v>8</v>
      </c>
    </row>
    <row r="13" spans="1:26" x14ac:dyDescent="0.35">
      <c r="A13" s="1">
        <v>90</v>
      </c>
      <c r="B13" s="1" t="s">
        <v>59</v>
      </c>
      <c r="C13" s="1">
        <v>4</v>
      </c>
      <c r="D13" s="1">
        <v>3</v>
      </c>
      <c r="E13" s="1">
        <v>3</v>
      </c>
      <c r="F13" s="1">
        <v>5</v>
      </c>
      <c r="G13" s="1">
        <v>3.75</v>
      </c>
      <c r="H13" s="1">
        <v>5</v>
      </c>
      <c r="I13" s="1">
        <v>2</v>
      </c>
      <c r="J13" s="1">
        <v>4</v>
      </c>
      <c r="K13" s="1">
        <v>5</v>
      </c>
      <c r="L13" s="1">
        <v>4</v>
      </c>
      <c r="M13" s="1">
        <v>4</v>
      </c>
      <c r="N13" s="1">
        <v>3</v>
      </c>
      <c r="O13" s="1">
        <v>4</v>
      </c>
      <c r="P13" s="1">
        <v>4</v>
      </c>
      <c r="Q13" s="1">
        <v>3.75</v>
      </c>
      <c r="S13" s="1" t="s">
        <v>9</v>
      </c>
      <c r="T13" s="1" t="s">
        <v>10</v>
      </c>
      <c r="V13" s="1" t="s">
        <v>9</v>
      </c>
      <c r="W13" s="1" t="s">
        <v>10</v>
      </c>
      <c r="Y13" s="1" t="s">
        <v>9</v>
      </c>
      <c r="Z13" s="1" t="s">
        <v>10</v>
      </c>
    </row>
    <row r="14" spans="1:26" x14ac:dyDescent="0.35">
      <c r="A14" s="1">
        <v>91</v>
      </c>
      <c r="B14" s="1" t="s">
        <v>59</v>
      </c>
      <c r="C14" s="1">
        <v>3</v>
      </c>
      <c r="D14" s="1">
        <v>3</v>
      </c>
      <c r="E14" s="1">
        <v>3</v>
      </c>
      <c r="F14" s="1">
        <v>4</v>
      </c>
      <c r="G14" s="1">
        <v>3.25</v>
      </c>
      <c r="H14" s="1">
        <v>4</v>
      </c>
      <c r="I14" s="1">
        <v>4</v>
      </c>
      <c r="J14" s="1">
        <v>4</v>
      </c>
      <c r="K14" s="1">
        <v>5</v>
      </c>
      <c r="L14" s="1">
        <v>4.25</v>
      </c>
      <c r="M14" s="1">
        <v>4</v>
      </c>
      <c r="N14" s="1">
        <v>3</v>
      </c>
      <c r="O14" s="1">
        <v>3</v>
      </c>
      <c r="P14" s="1">
        <v>3</v>
      </c>
      <c r="Q14" s="1">
        <v>3.25</v>
      </c>
      <c r="S14" s="1" t="s">
        <v>36</v>
      </c>
      <c r="T14" s="1" t="s">
        <v>37</v>
      </c>
      <c r="V14" s="1" t="s">
        <v>41</v>
      </c>
      <c r="W14" s="1" t="s">
        <v>42</v>
      </c>
      <c r="Y14" s="1" t="s">
        <v>46</v>
      </c>
      <c r="Z14" s="1" t="s">
        <v>47</v>
      </c>
    </row>
    <row r="15" spans="1:26" x14ac:dyDescent="0.35">
      <c r="A15" s="1">
        <v>96</v>
      </c>
      <c r="B15" s="1" t="s">
        <v>59</v>
      </c>
      <c r="C15" s="1">
        <v>5</v>
      </c>
      <c r="D15" s="1">
        <v>5</v>
      </c>
      <c r="E15" s="1">
        <v>4</v>
      </c>
      <c r="F15" s="1">
        <v>5</v>
      </c>
      <c r="G15" s="1">
        <v>4.75</v>
      </c>
      <c r="H15" s="1">
        <v>5</v>
      </c>
      <c r="I15" s="1">
        <v>1</v>
      </c>
      <c r="J15" s="1">
        <v>3</v>
      </c>
      <c r="K15" s="1">
        <v>5</v>
      </c>
      <c r="L15" s="1">
        <v>3.5</v>
      </c>
      <c r="M15" s="1">
        <v>4</v>
      </c>
      <c r="N15" s="1">
        <v>4</v>
      </c>
      <c r="O15" s="1">
        <v>3</v>
      </c>
      <c r="P15" s="1">
        <v>3</v>
      </c>
      <c r="Q15" s="1">
        <v>3.5</v>
      </c>
      <c r="S15" s="1" t="s">
        <v>11</v>
      </c>
      <c r="T15" s="1">
        <v>124</v>
      </c>
      <c r="V15" s="1" t="s">
        <v>11</v>
      </c>
      <c r="W15" s="1">
        <v>30.5</v>
      </c>
      <c r="Y15" s="1" t="s">
        <v>11</v>
      </c>
      <c r="Z15" s="1">
        <v>144.5</v>
      </c>
    </row>
    <row r="16" spans="1:26" x14ac:dyDescent="0.35">
      <c r="A16" s="1">
        <v>99</v>
      </c>
      <c r="B16" s="1" t="s">
        <v>59</v>
      </c>
      <c r="C16" s="1">
        <v>5</v>
      </c>
      <c r="D16" s="1">
        <v>5</v>
      </c>
      <c r="E16" s="1">
        <v>4</v>
      </c>
      <c r="F16" s="1">
        <v>5</v>
      </c>
      <c r="G16" s="1">
        <v>4.75</v>
      </c>
      <c r="H16" s="1">
        <v>5</v>
      </c>
      <c r="I16" s="1">
        <v>3</v>
      </c>
      <c r="J16" s="1">
        <v>5</v>
      </c>
      <c r="K16" s="1">
        <v>5</v>
      </c>
      <c r="L16" s="1">
        <v>4.5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</row>
    <row r="17" spans="1:26" x14ac:dyDescent="0.35">
      <c r="A17" s="1">
        <v>5</v>
      </c>
      <c r="B17" s="1" t="s">
        <v>60</v>
      </c>
      <c r="C17" s="1">
        <v>5</v>
      </c>
      <c r="D17" s="1">
        <v>2</v>
      </c>
      <c r="E17" s="1">
        <v>4</v>
      </c>
      <c r="F17" s="1">
        <v>5</v>
      </c>
      <c r="G17" s="1">
        <v>4</v>
      </c>
      <c r="H17" s="1">
        <v>4</v>
      </c>
      <c r="I17" s="1">
        <v>2</v>
      </c>
      <c r="J17" s="1">
        <v>3</v>
      </c>
      <c r="K17" s="1">
        <v>5</v>
      </c>
      <c r="L17" s="1">
        <v>3.5</v>
      </c>
      <c r="M17" s="1">
        <v>5</v>
      </c>
      <c r="N17" s="1">
        <v>3</v>
      </c>
      <c r="O17" s="1">
        <v>4</v>
      </c>
      <c r="P17" s="1">
        <v>3</v>
      </c>
      <c r="Q17" s="1">
        <v>3.75</v>
      </c>
      <c r="S17" s="1" t="s">
        <v>12</v>
      </c>
      <c r="V17" s="1" t="s">
        <v>12</v>
      </c>
      <c r="Y17" s="1" t="s">
        <v>12</v>
      </c>
    </row>
    <row r="18" spans="1:26" x14ac:dyDescent="0.35">
      <c r="A18" s="1">
        <v>7</v>
      </c>
      <c r="B18" s="1" t="s">
        <v>60</v>
      </c>
      <c r="C18" s="1">
        <v>4</v>
      </c>
      <c r="D18" s="1">
        <v>2</v>
      </c>
      <c r="E18" s="1">
        <v>3</v>
      </c>
      <c r="F18" s="1">
        <v>3</v>
      </c>
      <c r="G18" s="1">
        <v>3</v>
      </c>
      <c r="H18" s="1">
        <v>5</v>
      </c>
      <c r="I18" s="1">
        <v>2</v>
      </c>
      <c r="J18" s="1">
        <v>3</v>
      </c>
      <c r="K18" s="1">
        <v>4</v>
      </c>
      <c r="L18" s="1">
        <v>3.5</v>
      </c>
      <c r="M18" s="1">
        <v>3</v>
      </c>
      <c r="N18" s="1">
        <v>4</v>
      </c>
      <c r="O18" s="1">
        <v>4</v>
      </c>
      <c r="P18" s="1">
        <v>3</v>
      </c>
      <c r="Q18" s="1">
        <v>3.5</v>
      </c>
      <c r="S18" s="1" t="s">
        <v>13</v>
      </c>
      <c r="T18" s="1" t="s">
        <v>38</v>
      </c>
      <c r="V18" s="1" t="s">
        <v>43</v>
      </c>
      <c r="W18" s="1" t="s">
        <v>44</v>
      </c>
      <c r="Y18" s="1" t="s">
        <v>43</v>
      </c>
      <c r="Z18" s="1" t="s">
        <v>44</v>
      </c>
    </row>
    <row r="19" spans="1:26" x14ac:dyDescent="0.35">
      <c r="A19" s="1">
        <v>8</v>
      </c>
      <c r="B19" s="1" t="s">
        <v>60</v>
      </c>
      <c r="C19" s="1">
        <v>4</v>
      </c>
      <c r="D19" s="1">
        <v>2</v>
      </c>
      <c r="E19" s="1">
        <v>4</v>
      </c>
      <c r="F19" s="1">
        <v>4</v>
      </c>
      <c r="G19" s="1">
        <v>3.5</v>
      </c>
      <c r="H19" s="1">
        <v>5</v>
      </c>
      <c r="I19" s="1">
        <v>2</v>
      </c>
      <c r="J19" s="1">
        <v>4</v>
      </c>
      <c r="K19" s="1">
        <v>5</v>
      </c>
      <c r="L19" s="1">
        <v>4</v>
      </c>
      <c r="M19" s="1">
        <v>3</v>
      </c>
      <c r="N19" s="1">
        <v>2</v>
      </c>
      <c r="O19" s="1">
        <v>3</v>
      </c>
      <c r="P19" s="1">
        <v>3</v>
      </c>
      <c r="Q19" s="1">
        <v>2.75</v>
      </c>
      <c r="S19" s="1" t="s">
        <v>39</v>
      </c>
      <c r="T19" s="1" t="s">
        <v>40</v>
      </c>
      <c r="V19" s="1" t="s">
        <v>39</v>
      </c>
      <c r="W19" s="1" t="s">
        <v>40</v>
      </c>
      <c r="Y19" s="1" t="s">
        <v>13</v>
      </c>
      <c r="Z19" s="1" t="s">
        <v>38</v>
      </c>
    </row>
    <row r="20" spans="1:26" x14ac:dyDescent="0.35">
      <c r="A20" s="1">
        <v>9</v>
      </c>
      <c r="B20" s="1" t="s">
        <v>60</v>
      </c>
      <c r="C20" s="1">
        <v>2</v>
      </c>
      <c r="D20" s="1">
        <v>3</v>
      </c>
      <c r="E20" s="1">
        <v>3</v>
      </c>
      <c r="F20" s="1">
        <v>3</v>
      </c>
      <c r="G20" s="1">
        <v>2.75</v>
      </c>
      <c r="H20" s="1">
        <v>4</v>
      </c>
      <c r="I20" s="1">
        <v>2</v>
      </c>
      <c r="J20" s="1">
        <v>2</v>
      </c>
      <c r="K20" s="1">
        <v>3</v>
      </c>
      <c r="L20" s="1">
        <v>2.75</v>
      </c>
      <c r="M20" s="1">
        <v>3</v>
      </c>
      <c r="N20" s="1">
        <v>4</v>
      </c>
      <c r="O20" s="1">
        <v>3</v>
      </c>
      <c r="P20" s="1">
        <v>3</v>
      </c>
      <c r="Q20" s="1">
        <v>3.25</v>
      </c>
      <c r="S20" s="1" t="s">
        <v>14</v>
      </c>
      <c r="T20" s="1">
        <v>0.75</v>
      </c>
      <c r="V20" s="1" t="s">
        <v>14</v>
      </c>
      <c r="W20" s="1">
        <v>1.5</v>
      </c>
      <c r="Y20" s="1" t="s">
        <v>14</v>
      </c>
      <c r="Z20" s="1">
        <v>0.75</v>
      </c>
    </row>
    <row r="21" spans="1:26" x14ac:dyDescent="0.35">
      <c r="A21" s="1">
        <v>10</v>
      </c>
      <c r="B21" s="1" t="s">
        <v>60</v>
      </c>
      <c r="C21" s="1">
        <v>3</v>
      </c>
      <c r="D21" s="1">
        <v>1</v>
      </c>
      <c r="E21" s="1">
        <v>4</v>
      </c>
      <c r="F21" s="1">
        <v>3</v>
      </c>
      <c r="G21" s="1">
        <v>2.75</v>
      </c>
      <c r="H21" s="1">
        <v>5</v>
      </c>
      <c r="I21" s="1">
        <v>1</v>
      </c>
      <c r="J21" s="1">
        <v>3</v>
      </c>
      <c r="K21" s="1">
        <v>4</v>
      </c>
      <c r="L21" s="1">
        <v>3.25</v>
      </c>
      <c r="M21" s="1">
        <v>3</v>
      </c>
      <c r="N21" s="1">
        <v>2</v>
      </c>
      <c r="O21" s="1">
        <v>4</v>
      </c>
      <c r="P21" s="1">
        <v>4</v>
      </c>
      <c r="Q21" s="1">
        <v>3.25</v>
      </c>
      <c r="S21" s="1" t="s">
        <v>15</v>
      </c>
      <c r="T21" s="1">
        <v>0.5</v>
      </c>
      <c r="V21" s="1" t="s">
        <v>15</v>
      </c>
      <c r="W21" s="1">
        <v>1.25</v>
      </c>
      <c r="Y21" s="1" t="s">
        <v>15</v>
      </c>
      <c r="Z21" s="1">
        <v>0.75</v>
      </c>
    </row>
    <row r="22" spans="1:26" x14ac:dyDescent="0.35">
      <c r="A22" s="1">
        <v>14</v>
      </c>
      <c r="B22" s="1" t="s">
        <v>60</v>
      </c>
      <c r="C22" s="1">
        <v>2</v>
      </c>
      <c r="D22" s="1">
        <v>2</v>
      </c>
      <c r="E22" s="1">
        <v>4</v>
      </c>
      <c r="F22" s="1">
        <v>2</v>
      </c>
      <c r="G22" s="1">
        <v>2.5</v>
      </c>
      <c r="H22" s="1">
        <v>5</v>
      </c>
      <c r="I22" s="1">
        <v>2</v>
      </c>
      <c r="J22" s="1">
        <v>3</v>
      </c>
      <c r="K22" s="1">
        <v>4</v>
      </c>
      <c r="L22" s="1">
        <v>3.5</v>
      </c>
      <c r="M22" s="1">
        <v>4</v>
      </c>
      <c r="N22" s="1">
        <v>2</v>
      </c>
      <c r="O22" s="1">
        <v>5</v>
      </c>
      <c r="P22" s="1">
        <v>5</v>
      </c>
      <c r="Q22" s="1">
        <v>4</v>
      </c>
    </row>
    <row r="23" spans="1:26" x14ac:dyDescent="0.35">
      <c r="A23" s="1">
        <v>16</v>
      </c>
      <c r="B23" s="1" t="s">
        <v>60</v>
      </c>
      <c r="C23" s="1">
        <v>5</v>
      </c>
      <c r="D23" s="1">
        <v>3</v>
      </c>
      <c r="E23" s="1">
        <v>5</v>
      </c>
      <c r="F23" s="1">
        <v>5</v>
      </c>
      <c r="G23" s="1">
        <v>4.5</v>
      </c>
      <c r="H23" s="1">
        <v>5</v>
      </c>
      <c r="I23" s="1">
        <v>3</v>
      </c>
      <c r="J23" s="1">
        <v>5</v>
      </c>
      <c r="K23" s="1">
        <v>5</v>
      </c>
      <c r="L23" s="1">
        <v>4.5</v>
      </c>
      <c r="M23" s="1">
        <v>5</v>
      </c>
      <c r="N23" s="1">
        <v>2</v>
      </c>
      <c r="O23" s="1">
        <v>5</v>
      </c>
      <c r="P23" s="1">
        <v>4</v>
      </c>
      <c r="Q23" s="1">
        <v>4</v>
      </c>
    </row>
    <row r="24" spans="1:26" x14ac:dyDescent="0.35">
      <c r="A24" s="1">
        <v>18</v>
      </c>
      <c r="B24" s="1" t="s">
        <v>60</v>
      </c>
      <c r="C24" s="1">
        <v>1</v>
      </c>
      <c r="D24" s="1">
        <v>5</v>
      </c>
      <c r="E24" s="1">
        <v>3</v>
      </c>
      <c r="F24" s="1">
        <v>2</v>
      </c>
      <c r="G24" s="1">
        <v>2.75</v>
      </c>
      <c r="H24" s="1">
        <v>2</v>
      </c>
      <c r="I24" s="1">
        <v>5</v>
      </c>
      <c r="J24" s="1">
        <v>1</v>
      </c>
      <c r="K24" s="1">
        <v>5</v>
      </c>
      <c r="L24" s="1">
        <v>3.25</v>
      </c>
      <c r="M24" s="1">
        <v>4</v>
      </c>
      <c r="N24" s="1">
        <v>5</v>
      </c>
      <c r="O24" s="1">
        <v>4</v>
      </c>
      <c r="P24" s="1">
        <v>3</v>
      </c>
      <c r="Q24" s="1">
        <v>4</v>
      </c>
      <c r="T24" s="1" t="s">
        <v>22</v>
      </c>
      <c r="W24" s="1" t="s">
        <v>22</v>
      </c>
      <c r="Z24" s="1" t="s">
        <v>22</v>
      </c>
    </row>
    <row r="25" spans="1:26" x14ac:dyDescent="0.35">
      <c r="A25" s="1">
        <v>22</v>
      </c>
      <c r="B25" s="1" t="s">
        <v>60</v>
      </c>
      <c r="C25" s="1">
        <v>2</v>
      </c>
      <c r="D25" s="1">
        <v>3</v>
      </c>
      <c r="E25" s="1">
        <v>3</v>
      </c>
      <c r="F25" s="1">
        <v>1</v>
      </c>
      <c r="G25" s="1">
        <v>2.25</v>
      </c>
      <c r="H25" s="1">
        <v>2</v>
      </c>
      <c r="I25" s="1">
        <v>0</v>
      </c>
      <c r="J25" s="1">
        <v>2</v>
      </c>
      <c r="K25" s="1">
        <v>1</v>
      </c>
      <c r="L25" s="1">
        <v>1.25</v>
      </c>
      <c r="M25" s="1">
        <v>3</v>
      </c>
      <c r="N25" s="1">
        <v>3</v>
      </c>
      <c r="O25" s="1">
        <v>4</v>
      </c>
      <c r="P25" s="1">
        <v>3</v>
      </c>
      <c r="Q25" s="1">
        <v>3.25</v>
      </c>
    </row>
    <row r="26" spans="1:26" x14ac:dyDescent="0.35">
      <c r="A26" s="1">
        <v>23</v>
      </c>
      <c r="B26" s="1" t="s">
        <v>60</v>
      </c>
      <c r="C26" s="1">
        <v>2</v>
      </c>
      <c r="D26" s="1">
        <v>3</v>
      </c>
      <c r="E26" s="1">
        <v>4</v>
      </c>
      <c r="F26" s="1">
        <v>3</v>
      </c>
      <c r="G26" s="1">
        <v>3</v>
      </c>
      <c r="H26" s="1">
        <v>4</v>
      </c>
      <c r="I26" s="1">
        <v>1</v>
      </c>
      <c r="J26" s="1">
        <v>3</v>
      </c>
      <c r="K26" s="1">
        <v>3</v>
      </c>
      <c r="L26" s="1">
        <v>2.75</v>
      </c>
      <c r="M26" s="1">
        <v>4</v>
      </c>
      <c r="N26" s="1">
        <v>2</v>
      </c>
      <c r="O26" s="1">
        <v>4</v>
      </c>
      <c r="P26" s="1">
        <v>2</v>
      </c>
      <c r="Q26" s="1">
        <v>3</v>
      </c>
      <c r="T26" s="1" t="s">
        <v>59</v>
      </c>
      <c r="W26" s="1" t="s">
        <v>59</v>
      </c>
      <c r="Z26" s="1" t="s">
        <v>60</v>
      </c>
    </row>
    <row r="27" spans="1:26" x14ac:dyDescent="0.35">
      <c r="A27" s="1">
        <v>24</v>
      </c>
      <c r="B27" s="1" t="s">
        <v>60</v>
      </c>
      <c r="C27" s="1">
        <v>2</v>
      </c>
      <c r="D27" s="1">
        <v>4</v>
      </c>
      <c r="E27" s="1">
        <v>4</v>
      </c>
      <c r="F27" s="1">
        <v>2</v>
      </c>
      <c r="G27" s="1">
        <v>3</v>
      </c>
      <c r="H27" s="1">
        <v>3</v>
      </c>
      <c r="I27" s="1">
        <v>3</v>
      </c>
      <c r="J27" s="1">
        <v>3</v>
      </c>
      <c r="K27" s="1">
        <v>4</v>
      </c>
      <c r="L27" s="1">
        <v>3.25</v>
      </c>
      <c r="M27" s="1">
        <v>4</v>
      </c>
      <c r="N27" s="1">
        <v>3</v>
      </c>
      <c r="O27" s="1">
        <v>3</v>
      </c>
      <c r="P27" s="1">
        <v>3</v>
      </c>
      <c r="Q27" s="1">
        <v>3.25</v>
      </c>
      <c r="T27" s="1" t="s">
        <v>34</v>
      </c>
      <c r="W27" s="1" t="s">
        <v>34</v>
      </c>
      <c r="Z27" s="1" t="s">
        <v>34</v>
      </c>
    </row>
    <row r="28" spans="1:26" x14ac:dyDescent="0.35">
      <c r="A28" s="1">
        <v>25</v>
      </c>
      <c r="B28" s="1" t="s">
        <v>60</v>
      </c>
      <c r="C28" s="1">
        <v>1</v>
      </c>
      <c r="D28" s="1">
        <v>5</v>
      </c>
      <c r="E28" s="1">
        <v>4</v>
      </c>
      <c r="F28" s="1">
        <v>1</v>
      </c>
      <c r="G28" s="1">
        <v>2.75</v>
      </c>
      <c r="H28" s="1">
        <v>2</v>
      </c>
      <c r="I28" s="1">
        <v>2</v>
      </c>
      <c r="J28" s="1">
        <v>1</v>
      </c>
      <c r="K28" s="1">
        <v>4</v>
      </c>
      <c r="L28" s="1">
        <v>2.25</v>
      </c>
      <c r="M28" s="1">
        <v>3</v>
      </c>
      <c r="N28" s="1">
        <v>2</v>
      </c>
      <c r="O28" s="1">
        <v>3</v>
      </c>
      <c r="P28" s="1">
        <v>2</v>
      </c>
      <c r="Q28" s="1">
        <v>2.5</v>
      </c>
      <c r="T28" s="1" t="s">
        <v>60</v>
      </c>
      <c r="W28" s="1" t="s">
        <v>61</v>
      </c>
      <c r="Z28" s="1" t="s">
        <v>61</v>
      </c>
    </row>
    <row r="29" spans="1:26" x14ac:dyDescent="0.35">
      <c r="A29" s="1">
        <v>29</v>
      </c>
      <c r="B29" s="1" t="s">
        <v>60</v>
      </c>
      <c r="C29" s="1">
        <v>2</v>
      </c>
      <c r="D29" s="1">
        <v>4</v>
      </c>
      <c r="E29" s="1">
        <v>3</v>
      </c>
      <c r="F29" s="1">
        <v>3</v>
      </c>
      <c r="G29" s="1">
        <v>3</v>
      </c>
      <c r="H29" s="1">
        <v>2</v>
      </c>
      <c r="I29" s="1">
        <v>1</v>
      </c>
      <c r="J29" s="1">
        <v>2</v>
      </c>
      <c r="K29" s="1">
        <v>3</v>
      </c>
      <c r="L29" s="1">
        <v>2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</row>
    <row r="30" spans="1:26" x14ac:dyDescent="0.35">
      <c r="A30" s="1">
        <v>30</v>
      </c>
      <c r="B30" s="1" t="s">
        <v>60</v>
      </c>
      <c r="C30" s="1">
        <v>1</v>
      </c>
      <c r="D30" s="1">
        <v>3</v>
      </c>
      <c r="E30" s="1">
        <v>5</v>
      </c>
      <c r="F30" s="1">
        <v>1</v>
      </c>
      <c r="G30" s="1">
        <v>2.5</v>
      </c>
      <c r="H30" s="1">
        <v>2</v>
      </c>
      <c r="I30" s="1">
        <v>1</v>
      </c>
      <c r="J30" s="1">
        <v>1</v>
      </c>
      <c r="K30" s="1">
        <v>3</v>
      </c>
      <c r="L30" s="1">
        <v>1.75</v>
      </c>
      <c r="M30" s="1">
        <v>5</v>
      </c>
      <c r="N30" s="1">
        <v>2</v>
      </c>
      <c r="O30" s="1">
        <v>4</v>
      </c>
      <c r="P30" s="1">
        <v>2</v>
      </c>
      <c r="Q30" s="1">
        <v>3.25</v>
      </c>
      <c r="S30" s="1" t="s">
        <v>0</v>
      </c>
      <c r="V30" s="1" t="s">
        <v>0</v>
      </c>
      <c r="Y30" s="1" t="s">
        <v>0</v>
      </c>
    </row>
    <row r="31" spans="1:26" x14ac:dyDescent="0.35">
      <c r="A31" s="1">
        <v>31</v>
      </c>
      <c r="B31" s="1" t="s">
        <v>60</v>
      </c>
      <c r="C31" s="1">
        <v>1</v>
      </c>
      <c r="D31" s="1">
        <v>4</v>
      </c>
      <c r="E31" s="1">
        <v>5</v>
      </c>
      <c r="F31" s="1">
        <v>2</v>
      </c>
      <c r="G31" s="1">
        <v>3</v>
      </c>
      <c r="H31" s="1">
        <v>2</v>
      </c>
      <c r="I31" s="1">
        <v>2</v>
      </c>
      <c r="J31" s="1">
        <v>2</v>
      </c>
      <c r="K31" s="1">
        <v>5</v>
      </c>
      <c r="L31" s="1">
        <v>2.75</v>
      </c>
      <c r="M31" s="1">
        <v>5</v>
      </c>
      <c r="N31" s="1">
        <v>3</v>
      </c>
      <c r="O31" s="1">
        <v>4</v>
      </c>
      <c r="P31" s="1">
        <v>4</v>
      </c>
      <c r="Q31" s="1">
        <v>4</v>
      </c>
      <c r="S31" s="1" t="s">
        <v>1</v>
      </c>
      <c r="T31" s="1">
        <v>7.7000000000000002E-3</v>
      </c>
      <c r="V31" s="1" t="s">
        <v>1</v>
      </c>
      <c r="W31" s="1" t="s">
        <v>2</v>
      </c>
      <c r="Y31" s="1" t="s">
        <v>1</v>
      </c>
      <c r="Z31" s="1">
        <v>6.9999999999999999E-4</v>
      </c>
    </row>
    <row r="32" spans="1:26" x14ac:dyDescent="0.35">
      <c r="A32" s="1">
        <v>33</v>
      </c>
      <c r="B32" s="1" t="s">
        <v>60</v>
      </c>
      <c r="C32" s="1">
        <v>1</v>
      </c>
      <c r="D32" s="1">
        <v>3</v>
      </c>
      <c r="E32" s="1">
        <v>3</v>
      </c>
      <c r="F32" s="1">
        <v>2</v>
      </c>
      <c r="G32" s="1">
        <v>2.25</v>
      </c>
      <c r="H32" s="1">
        <v>3</v>
      </c>
      <c r="I32" s="1">
        <v>2</v>
      </c>
      <c r="J32" s="1">
        <v>1</v>
      </c>
      <c r="K32" s="1">
        <v>3</v>
      </c>
      <c r="L32" s="1">
        <v>2.25</v>
      </c>
      <c r="M32" s="1">
        <v>5</v>
      </c>
      <c r="N32" s="1">
        <v>5</v>
      </c>
      <c r="O32" s="1">
        <v>4</v>
      </c>
      <c r="P32" s="1">
        <v>5</v>
      </c>
      <c r="Q32" s="1">
        <v>4.75</v>
      </c>
      <c r="S32" s="1" t="s">
        <v>3</v>
      </c>
      <c r="T32" s="1" t="s">
        <v>4</v>
      </c>
      <c r="V32" s="1" t="s">
        <v>3</v>
      </c>
      <c r="W32" s="1" t="s">
        <v>4</v>
      </c>
      <c r="Y32" s="1" t="s">
        <v>3</v>
      </c>
      <c r="Z32" s="1" t="s">
        <v>4</v>
      </c>
    </row>
    <row r="33" spans="1:26" x14ac:dyDescent="0.35">
      <c r="A33" s="1">
        <v>34</v>
      </c>
      <c r="B33" s="1" t="s">
        <v>60</v>
      </c>
      <c r="C33" s="1">
        <v>3</v>
      </c>
      <c r="D33" s="1">
        <v>5</v>
      </c>
      <c r="E33" s="1">
        <v>5</v>
      </c>
      <c r="F33" s="1">
        <v>2</v>
      </c>
      <c r="G33" s="1">
        <v>3.75</v>
      </c>
      <c r="H33" s="1">
        <v>5</v>
      </c>
      <c r="I33" s="1">
        <v>2</v>
      </c>
      <c r="J33" s="1">
        <v>3</v>
      </c>
      <c r="K33" s="1">
        <v>5</v>
      </c>
      <c r="L33" s="1">
        <v>3.75</v>
      </c>
      <c r="M33" s="1">
        <v>5</v>
      </c>
      <c r="N33" s="1">
        <v>4</v>
      </c>
      <c r="O33" s="1">
        <v>5</v>
      </c>
      <c r="P33" s="1">
        <v>4</v>
      </c>
      <c r="Q33" s="1">
        <v>4.5</v>
      </c>
      <c r="S33" s="1" t="s">
        <v>5</v>
      </c>
      <c r="T33" s="1" t="s">
        <v>35</v>
      </c>
      <c r="V33" s="1" t="s">
        <v>5</v>
      </c>
      <c r="W33" s="1" t="s">
        <v>6</v>
      </c>
      <c r="Y33" s="1" t="s">
        <v>5</v>
      </c>
      <c r="Z33" s="1" t="s">
        <v>45</v>
      </c>
    </row>
    <row r="34" spans="1:26" x14ac:dyDescent="0.35">
      <c r="A34" s="1">
        <v>36</v>
      </c>
      <c r="B34" s="1" t="s">
        <v>60</v>
      </c>
      <c r="C34" s="1">
        <v>2</v>
      </c>
      <c r="D34" s="1">
        <v>2</v>
      </c>
      <c r="E34" s="1">
        <v>4</v>
      </c>
      <c r="F34" s="1">
        <v>1</v>
      </c>
      <c r="G34" s="1">
        <v>2.25</v>
      </c>
      <c r="H34" s="1">
        <v>5</v>
      </c>
      <c r="I34" s="1">
        <v>1</v>
      </c>
      <c r="J34" s="1">
        <v>2</v>
      </c>
      <c r="K34" s="1">
        <v>5</v>
      </c>
      <c r="L34" s="1">
        <v>3.25</v>
      </c>
      <c r="M34" s="1">
        <v>5</v>
      </c>
      <c r="N34" s="1">
        <v>3</v>
      </c>
      <c r="O34" s="1">
        <v>4</v>
      </c>
      <c r="P34" s="1">
        <v>5</v>
      </c>
      <c r="Q34" s="1">
        <v>4.25</v>
      </c>
      <c r="S34" s="1" t="s">
        <v>7</v>
      </c>
      <c r="T34" s="1" t="s">
        <v>8</v>
      </c>
      <c r="V34" s="1" t="s">
        <v>7</v>
      </c>
      <c r="W34" s="1" t="s">
        <v>8</v>
      </c>
      <c r="Y34" s="1" t="s">
        <v>7</v>
      </c>
      <c r="Z34" s="1" t="s">
        <v>8</v>
      </c>
    </row>
    <row r="35" spans="1:26" x14ac:dyDescent="0.35">
      <c r="A35" s="1">
        <v>42</v>
      </c>
      <c r="B35" s="1" t="s">
        <v>60</v>
      </c>
      <c r="C35" s="1">
        <v>3</v>
      </c>
      <c r="D35" s="1">
        <v>3</v>
      </c>
      <c r="E35" s="1">
        <v>3</v>
      </c>
      <c r="F35" s="1">
        <v>4</v>
      </c>
      <c r="G35" s="1">
        <v>3.25</v>
      </c>
      <c r="H35" s="1">
        <v>3</v>
      </c>
      <c r="I35" s="1">
        <v>2</v>
      </c>
      <c r="J35" s="1">
        <v>4</v>
      </c>
      <c r="K35" s="1">
        <v>4</v>
      </c>
      <c r="L35" s="1">
        <v>3.25</v>
      </c>
      <c r="M35" s="1">
        <v>4</v>
      </c>
      <c r="N35" s="1">
        <v>3</v>
      </c>
      <c r="O35" s="1">
        <v>4</v>
      </c>
      <c r="P35" s="1">
        <v>4</v>
      </c>
      <c r="Q35" s="1">
        <v>3.75</v>
      </c>
      <c r="S35" s="1" t="s">
        <v>9</v>
      </c>
      <c r="T35" s="1" t="s">
        <v>10</v>
      </c>
      <c r="V35" s="1" t="s">
        <v>9</v>
      </c>
      <c r="W35" s="1" t="s">
        <v>10</v>
      </c>
      <c r="Y35" s="1" t="s">
        <v>9</v>
      </c>
      <c r="Z35" s="1" t="s">
        <v>10</v>
      </c>
    </row>
    <row r="36" spans="1:26" x14ac:dyDescent="0.35">
      <c r="A36" s="1">
        <v>43</v>
      </c>
      <c r="B36" s="1" t="s">
        <v>60</v>
      </c>
      <c r="C36" s="1">
        <v>1</v>
      </c>
      <c r="D36" s="1">
        <v>3</v>
      </c>
      <c r="E36" s="1">
        <v>4</v>
      </c>
      <c r="F36" s="1">
        <v>1</v>
      </c>
      <c r="G36" s="1">
        <v>2.25</v>
      </c>
      <c r="H36" s="1">
        <v>1</v>
      </c>
      <c r="I36" s="1">
        <v>3</v>
      </c>
      <c r="J36" s="1">
        <v>1</v>
      </c>
      <c r="K36" s="1">
        <v>4</v>
      </c>
      <c r="L36" s="1">
        <v>2.25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S36" s="1" t="s">
        <v>36</v>
      </c>
      <c r="T36" s="1" t="s">
        <v>53</v>
      </c>
      <c r="V36" s="1" t="s">
        <v>41</v>
      </c>
      <c r="W36" s="1" t="s">
        <v>51</v>
      </c>
      <c r="Y36" s="1" t="s">
        <v>46</v>
      </c>
      <c r="Z36" s="1" t="s">
        <v>48</v>
      </c>
    </row>
    <row r="37" spans="1:26" x14ac:dyDescent="0.35">
      <c r="A37" s="1">
        <v>44</v>
      </c>
      <c r="B37" s="1" t="s">
        <v>60</v>
      </c>
      <c r="C37" s="1">
        <v>1</v>
      </c>
      <c r="D37" s="1">
        <v>3</v>
      </c>
      <c r="E37" s="1">
        <v>2</v>
      </c>
      <c r="F37" s="1">
        <v>1</v>
      </c>
      <c r="G37" s="1">
        <v>1.75</v>
      </c>
      <c r="H37" s="1">
        <v>2</v>
      </c>
      <c r="I37" s="1">
        <v>2</v>
      </c>
      <c r="J37" s="1">
        <v>1</v>
      </c>
      <c r="K37" s="1">
        <v>2</v>
      </c>
      <c r="L37" s="1">
        <v>1.75</v>
      </c>
      <c r="M37" s="1">
        <v>3</v>
      </c>
      <c r="N37" s="1">
        <v>2</v>
      </c>
      <c r="O37" s="1">
        <v>3</v>
      </c>
      <c r="P37" s="1">
        <v>2</v>
      </c>
      <c r="Q37" s="1">
        <v>2.5</v>
      </c>
      <c r="S37" s="1" t="s">
        <v>11</v>
      </c>
      <c r="T37" s="1">
        <v>130</v>
      </c>
      <c r="V37" s="1" t="s">
        <v>11</v>
      </c>
      <c r="W37" s="1">
        <v>31</v>
      </c>
      <c r="Y37" s="1" t="s">
        <v>11</v>
      </c>
      <c r="Z37" s="1">
        <v>140.5</v>
      </c>
    </row>
    <row r="38" spans="1:26" x14ac:dyDescent="0.35">
      <c r="A38" s="1">
        <v>45</v>
      </c>
      <c r="B38" s="1" t="s">
        <v>60</v>
      </c>
      <c r="C38" s="1">
        <v>2</v>
      </c>
      <c r="D38" s="1">
        <v>2</v>
      </c>
      <c r="E38" s="1">
        <v>4</v>
      </c>
      <c r="F38" s="1">
        <v>1</v>
      </c>
      <c r="G38" s="1">
        <v>2.25</v>
      </c>
      <c r="H38" s="1">
        <v>3</v>
      </c>
      <c r="I38" s="1">
        <v>1</v>
      </c>
      <c r="J38" s="1">
        <v>3</v>
      </c>
      <c r="K38" s="1">
        <v>5</v>
      </c>
      <c r="L38" s="1">
        <v>3</v>
      </c>
      <c r="M38" s="1">
        <v>4</v>
      </c>
      <c r="N38" s="1">
        <v>2</v>
      </c>
      <c r="O38" s="1">
        <v>5</v>
      </c>
      <c r="P38" s="1">
        <v>5</v>
      </c>
      <c r="Q38" s="1">
        <v>4</v>
      </c>
    </row>
    <row r="39" spans="1:26" x14ac:dyDescent="0.35">
      <c r="A39" s="1">
        <v>48</v>
      </c>
      <c r="B39" s="1" t="s">
        <v>60</v>
      </c>
      <c r="C39" s="1">
        <v>1</v>
      </c>
      <c r="D39" s="1">
        <v>2</v>
      </c>
      <c r="E39" s="1">
        <v>2</v>
      </c>
      <c r="F39" s="1">
        <v>1</v>
      </c>
      <c r="G39" s="1">
        <v>1.5</v>
      </c>
      <c r="H39" s="1">
        <v>1</v>
      </c>
      <c r="I39" s="1">
        <v>1</v>
      </c>
      <c r="J39" s="1">
        <v>1</v>
      </c>
      <c r="K39" s="1">
        <v>2</v>
      </c>
      <c r="L39" s="1">
        <v>1.25</v>
      </c>
      <c r="M39" s="1">
        <v>4</v>
      </c>
      <c r="N39" s="1">
        <v>3</v>
      </c>
      <c r="O39" s="1">
        <v>4</v>
      </c>
      <c r="P39" s="1">
        <v>5</v>
      </c>
      <c r="Q39" s="1">
        <v>4</v>
      </c>
      <c r="S39" s="1" t="s">
        <v>12</v>
      </c>
      <c r="V39" s="1" t="s">
        <v>12</v>
      </c>
      <c r="Y39" s="1" t="s">
        <v>12</v>
      </c>
    </row>
    <row r="40" spans="1:26" x14ac:dyDescent="0.35">
      <c r="A40" s="1">
        <v>70</v>
      </c>
      <c r="B40" s="1" t="s">
        <v>60</v>
      </c>
      <c r="C40" s="1">
        <v>2</v>
      </c>
      <c r="D40" s="1">
        <v>3</v>
      </c>
      <c r="E40" s="1">
        <v>3</v>
      </c>
      <c r="F40" s="1">
        <v>1</v>
      </c>
      <c r="G40" s="1">
        <v>2.25</v>
      </c>
      <c r="H40" s="1">
        <v>3</v>
      </c>
      <c r="I40" s="1">
        <v>1</v>
      </c>
      <c r="J40" s="1">
        <v>2</v>
      </c>
      <c r="K40" s="1">
        <v>3</v>
      </c>
      <c r="L40" s="1">
        <v>2.25</v>
      </c>
      <c r="M40" s="1">
        <v>3</v>
      </c>
      <c r="N40" s="1">
        <v>2</v>
      </c>
      <c r="O40" s="1">
        <v>3</v>
      </c>
      <c r="P40" s="1">
        <v>3</v>
      </c>
      <c r="Q40" s="1">
        <v>2.75</v>
      </c>
      <c r="S40" s="1" t="s">
        <v>13</v>
      </c>
      <c r="T40" s="1" t="s">
        <v>50</v>
      </c>
      <c r="V40" s="1" t="s">
        <v>43</v>
      </c>
      <c r="W40" s="1" t="s">
        <v>49</v>
      </c>
      <c r="Y40" s="1" t="s">
        <v>43</v>
      </c>
      <c r="Z40" s="1" t="s">
        <v>49</v>
      </c>
    </row>
    <row r="41" spans="1:26" x14ac:dyDescent="0.35">
      <c r="A41" s="1">
        <v>72</v>
      </c>
      <c r="B41" s="1" t="s">
        <v>60</v>
      </c>
      <c r="C41" s="1">
        <v>2</v>
      </c>
      <c r="D41" s="1">
        <v>4</v>
      </c>
      <c r="E41" s="1">
        <v>2</v>
      </c>
      <c r="F41" s="1">
        <v>2</v>
      </c>
      <c r="G41" s="1">
        <v>2.5</v>
      </c>
      <c r="H41" s="1">
        <v>2</v>
      </c>
      <c r="I41" s="1">
        <v>1</v>
      </c>
      <c r="J41" s="1">
        <v>2</v>
      </c>
      <c r="K41" s="1">
        <v>3</v>
      </c>
      <c r="L41" s="1">
        <v>2</v>
      </c>
      <c r="M41" s="1">
        <v>4</v>
      </c>
      <c r="N41" s="1">
        <v>4</v>
      </c>
      <c r="O41" s="1">
        <v>4</v>
      </c>
      <c r="P41" s="1">
        <v>4</v>
      </c>
      <c r="Q41" s="1">
        <v>4</v>
      </c>
      <c r="S41" s="1" t="s">
        <v>39</v>
      </c>
      <c r="T41" s="1" t="s">
        <v>52</v>
      </c>
      <c r="V41" s="1" t="s">
        <v>39</v>
      </c>
      <c r="W41" s="1" t="s">
        <v>52</v>
      </c>
      <c r="Y41" s="1" t="s">
        <v>13</v>
      </c>
      <c r="Z41" s="1" t="s">
        <v>50</v>
      </c>
    </row>
    <row r="42" spans="1:26" x14ac:dyDescent="0.35">
      <c r="A42" s="1">
        <v>74</v>
      </c>
      <c r="B42" s="1" t="s">
        <v>60</v>
      </c>
      <c r="C42" s="1">
        <v>2</v>
      </c>
      <c r="D42" s="1">
        <v>3</v>
      </c>
      <c r="E42" s="1">
        <v>2</v>
      </c>
      <c r="F42" s="1">
        <v>3</v>
      </c>
      <c r="G42" s="1">
        <v>2.5</v>
      </c>
      <c r="H42" s="1">
        <v>3</v>
      </c>
      <c r="I42" s="1">
        <v>1</v>
      </c>
      <c r="J42" s="1">
        <v>3</v>
      </c>
      <c r="K42" s="1">
        <v>4</v>
      </c>
      <c r="L42" s="1">
        <v>2.75</v>
      </c>
      <c r="M42" s="1">
        <v>3</v>
      </c>
      <c r="N42" s="1">
        <v>3</v>
      </c>
      <c r="O42" s="1">
        <v>3</v>
      </c>
      <c r="P42" s="1">
        <v>4</v>
      </c>
      <c r="Q42" s="1">
        <v>3.25</v>
      </c>
      <c r="S42" s="1" t="s">
        <v>14</v>
      </c>
      <c r="T42" s="1">
        <v>0.75</v>
      </c>
      <c r="V42" s="1" t="s">
        <v>14</v>
      </c>
      <c r="W42" s="1">
        <v>1.5</v>
      </c>
      <c r="Y42" s="1" t="s">
        <v>14</v>
      </c>
      <c r="Z42" s="1">
        <v>0.75</v>
      </c>
    </row>
    <row r="43" spans="1:26" x14ac:dyDescent="0.35">
      <c r="A43" s="1">
        <v>77</v>
      </c>
      <c r="B43" s="1" t="s">
        <v>60</v>
      </c>
      <c r="C43" s="1">
        <v>2</v>
      </c>
      <c r="D43" s="1">
        <v>4</v>
      </c>
      <c r="E43" s="1">
        <v>3</v>
      </c>
      <c r="F43" s="1">
        <v>1</v>
      </c>
      <c r="G43" s="1">
        <v>2.5</v>
      </c>
      <c r="H43" s="1">
        <v>3</v>
      </c>
      <c r="I43" s="1">
        <v>2</v>
      </c>
      <c r="J43" s="1">
        <v>2</v>
      </c>
      <c r="K43" s="1">
        <v>3</v>
      </c>
      <c r="L43" s="1">
        <v>2.5</v>
      </c>
      <c r="M43" s="1">
        <v>3</v>
      </c>
      <c r="N43" s="1">
        <v>4</v>
      </c>
      <c r="O43" s="1">
        <v>4</v>
      </c>
      <c r="P43" s="1">
        <v>4</v>
      </c>
      <c r="Q43" s="1">
        <v>3.75</v>
      </c>
      <c r="S43" s="1" t="s">
        <v>15</v>
      </c>
      <c r="T43" s="1">
        <v>0.75</v>
      </c>
      <c r="V43" s="1" t="s">
        <v>15</v>
      </c>
      <c r="W43" s="1">
        <v>1.5</v>
      </c>
      <c r="Y43" s="1" t="s">
        <v>15</v>
      </c>
      <c r="Z43" s="1">
        <v>0.75</v>
      </c>
    </row>
    <row r="44" spans="1:26" x14ac:dyDescent="0.35">
      <c r="A44" s="1">
        <v>78</v>
      </c>
      <c r="B44" s="1" t="s">
        <v>60</v>
      </c>
      <c r="C44" s="1">
        <v>1</v>
      </c>
      <c r="D44" s="1">
        <v>3</v>
      </c>
      <c r="E44" s="1">
        <v>2</v>
      </c>
      <c r="F44" s="1">
        <v>1</v>
      </c>
      <c r="G44" s="1">
        <v>1.75</v>
      </c>
      <c r="H44" s="1">
        <v>3</v>
      </c>
      <c r="I44" s="1">
        <v>1</v>
      </c>
      <c r="J44" s="1">
        <v>2</v>
      </c>
      <c r="K44" s="1">
        <v>2</v>
      </c>
      <c r="L44" s="1">
        <v>2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</row>
    <row r="45" spans="1:26" x14ac:dyDescent="0.35">
      <c r="A45" s="1">
        <v>80</v>
      </c>
      <c r="B45" s="1" t="s">
        <v>60</v>
      </c>
      <c r="C45" s="1">
        <v>2</v>
      </c>
      <c r="D45" s="1">
        <v>2</v>
      </c>
      <c r="E45" s="1">
        <v>2</v>
      </c>
      <c r="F45" s="1">
        <v>4</v>
      </c>
      <c r="G45" s="1">
        <v>2.5</v>
      </c>
      <c r="H45" s="1">
        <v>3</v>
      </c>
      <c r="I45" s="1">
        <v>3</v>
      </c>
      <c r="J45" s="1">
        <v>2</v>
      </c>
      <c r="K45" s="1">
        <v>2</v>
      </c>
      <c r="L45" s="1">
        <v>2.5</v>
      </c>
      <c r="M45" s="1">
        <v>3</v>
      </c>
      <c r="N45" s="1">
        <v>4</v>
      </c>
      <c r="O45" s="1">
        <v>2</v>
      </c>
      <c r="P45" s="1">
        <v>4</v>
      </c>
      <c r="Q45" s="1">
        <v>3.25</v>
      </c>
    </row>
    <row r="46" spans="1:26" x14ac:dyDescent="0.35">
      <c r="A46" s="1">
        <v>81</v>
      </c>
      <c r="B46" s="1" t="s">
        <v>60</v>
      </c>
      <c r="C46" s="1">
        <v>3</v>
      </c>
      <c r="D46" s="1">
        <v>3</v>
      </c>
      <c r="E46" s="1">
        <v>3</v>
      </c>
      <c r="F46" s="1">
        <v>1</v>
      </c>
      <c r="G46" s="1">
        <v>2.5</v>
      </c>
      <c r="H46" s="1">
        <v>4</v>
      </c>
      <c r="I46" s="1">
        <v>1</v>
      </c>
      <c r="J46" s="1">
        <v>3</v>
      </c>
      <c r="K46" s="1">
        <v>3</v>
      </c>
      <c r="L46" s="1">
        <v>2.75</v>
      </c>
      <c r="M46" s="1">
        <v>3</v>
      </c>
      <c r="N46" s="1">
        <v>3</v>
      </c>
      <c r="O46" s="1">
        <v>2</v>
      </c>
      <c r="P46" s="1">
        <v>3</v>
      </c>
      <c r="Q46" s="1">
        <v>2.75</v>
      </c>
      <c r="T46" s="1" t="s">
        <v>24</v>
      </c>
      <c r="W46" s="1" t="s">
        <v>24</v>
      </c>
      <c r="Z46" s="1" t="s">
        <v>24</v>
      </c>
    </row>
    <row r="47" spans="1:26" x14ac:dyDescent="0.35">
      <c r="A47" s="1">
        <v>82</v>
      </c>
      <c r="B47" s="1" t="s">
        <v>60</v>
      </c>
      <c r="C47" s="1">
        <v>4</v>
      </c>
      <c r="D47" s="1">
        <v>1</v>
      </c>
      <c r="E47" s="1">
        <v>5</v>
      </c>
      <c r="F47" s="1">
        <v>5</v>
      </c>
      <c r="G47" s="1">
        <v>3.75</v>
      </c>
      <c r="H47" s="1">
        <v>5</v>
      </c>
      <c r="I47" s="1">
        <v>1</v>
      </c>
      <c r="J47" s="1">
        <v>3</v>
      </c>
      <c r="K47" s="1">
        <v>5</v>
      </c>
      <c r="L47" s="1">
        <v>3.5</v>
      </c>
      <c r="M47" s="1">
        <v>5</v>
      </c>
      <c r="N47" s="1">
        <v>2</v>
      </c>
      <c r="O47" s="1">
        <v>5</v>
      </c>
      <c r="P47" s="1">
        <v>5</v>
      </c>
      <c r="Q47" s="1">
        <v>4.25</v>
      </c>
    </row>
    <row r="48" spans="1:26" x14ac:dyDescent="0.35">
      <c r="A48" s="1">
        <v>84</v>
      </c>
      <c r="B48" s="1" t="s">
        <v>60</v>
      </c>
      <c r="C48" s="1">
        <v>1</v>
      </c>
      <c r="D48" s="1">
        <v>4</v>
      </c>
      <c r="E48" s="1">
        <v>4</v>
      </c>
      <c r="F48" s="1">
        <v>1</v>
      </c>
      <c r="G48" s="1">
        <v>2.5</v>
      </c>
      <c r="H48" s="1">
        <v>3</v>
      </c>
      <c r="I48" s="1">
        <v>2</v>
      </c>
      <c r="J48" s="1">
        <v>2</v>
      </c>
      <c r="K48" s="1">
        <v>5</v>
      </c>
      <c r="L48" s="1">
        <v>3</v>
      </c>
      <c r="M48" s="1">
        <v>5</v>
      </c>
      <c r="N48" s="1">
        <v>5</v>
      </c>
      <c r="O48" s="1">
        <v>4</v>
      </c>
      <c r="P48" s="1">
        <v>5</v>
      </c>
      <c r="Q48" s="1">
        <v>4.75</v>
      </c>
      <c r="T48" s="1" t="s">
        <v>59</v>
      </c>
      <c r="W48" s="1" t="s">
        <v>59</v>
      </c>
      <c r="Z48" s="1" t="s">
        <v>60</v>
      </c>
    </row>
    <row r="49" spans="1:26" x14ac:dyDescent="0.35">
      <c r="A49" s="1">
        <v>87</v>
      </c>
      <c r="B49" s="1" t="s">
        <v>60</v>
      </c>
      <c r="C49" s="1">
        <v>3</v>
      </c>
      <c r="D49" s="1">
        <v>2</v>
      </c>
      <c r="E49" s="1">
        <v>4</v>
      </c>
      <c r="F49" s="1">
        <v>2</v>
      </c>
      <c r="G49" s="1">
        <v>2.75</v>
      </c>
      <c r="H49" s="1">
        <v>5</v>
      </c>
      <c r="I49" s="1">
        <v>1</v>
      </c>
      <c r="J49" s="1">
        <v>2</v>
      </c>
      <c r="K49" s="1">
        <v>5</v>
      </c>
      <c r="L49" s="1">
        <v>3.25</v>
      </c>
      <c r="M49" s="1">
        <v>2</v>
      </c>
      <c r="N49" s="1">
        <v>3</v>
      </c>
      <c r="O49" s="1">
        <v>2</v>
      </c>
      <c r="P49" s="1">
        <v>2</v>
      </c>
      <c r="Q49" s="1">
        <v>2.25</v>
      </c>
      <c r="T49" s="1" t="s">
        <v>34</v>
      </c>
      <c r="W49" s="1" t="s">
        <v>34</v>
      </c>
      <c r="Z49" s="1" t="s">
        <v>34</v>
      </c>
    </row>
    <row r="50" spans="1:26" x14ac:dyDescent="0.35">
      <c r="A50" s="1">
        <v>2</v>
      </c>
      <c r="B50" s="1" t="s">
        <v>61</v>
      </c>
      <c r="C50" s="1">
        <v>1</v>
      </c>
      <c r="D50" s="1">
        <v>1</v>
      </c>
      <c r="E50" s="1">
        <v>3</v>
      </c>
      <c r="F50" s="1">
        <v>4</v>
      </c>
      <c r="G50" s="1">
        <v>2.25</v>
      </c>
      <c r="H50" s="1">
        <v>1</v>
      </c>
      <c r="I50" s="1">
        <v>1</v>
      </c>
      <c r="J50" s="1">
        <v>2</v>
      </c>
      <c r="K50" s="1">
        <v>3</v>
      </c>
      <c r="L50" s="1">
        <v>1.75</v>
      </c>
      <c r="M50" s="1">
        <v>5</v>
      </c>
      <c r="N50" s="1">
        <v>2</v>
      </c>
      <c r="O50" s="1">
        <v>5</v>
      </c>
      <c r="P50" s="1">
        <v>5</v>
      </c>
      <c r="Q50" s="1">
        <v>4.25</v>
      </c>
      <c r="T50" s="1" t="s">
        <v>60</v>
      </c>
      <c r="W50" s="1" t="s">
        <v>61</v>
      </c>
      <c r="Z50" s="1" t="s">
        <v>61</v>
      </c>
    </row>
    <row r="51" spans="1:26" x14ac:dyDescent="0.35">
      <c r="A51" s="1">
        <v>4</v>
      </c>
      <c r="B51" s="1" t="s">
        <v>61</v>
      </c>
      <c r="C51" s="1">
        <v>2</v>
      </c>
      <c r="D51" s="1">
        <v>2</v>
      </c>
      <c r="E51" s="1">
        <v>3</v>
      </c>
      <c r="F51" s="1">
        <v>4</v>
      </c>
      <c r="G51" s="1">
        <v>2.75</v>
      </c>
      <c r="H51" s="1">
        <v>2</v>
      </c>
      <c r="I51" s="1">
        <v>1</v>
      </c>
      <c r="J51" s="1">
        <v>2</v>
      </c>
      <c r="K51" s="1">
        <v>4</v>
      </c>
      <c r="L51" s="1">
        <v>2.25</v>
      </c>
      <c r="M51" s="1">
        <v>5</v>
      </c>
      <c r="N51" s="1">
        <v>2</v>
      </c>
      <c r="O51" s="1">
        <v>5</v>
      </c>
      <c r="P51" s="1">
        <v>5</v>
      </c>
      <c r="Q51" s="1">
        <v>4.25</v>
      </c>
    </row>
    <row r="52" spans="1:26" x14ac:dyDescent="0.35">
      <c r="A52" s="1">
        <v>15</v>
      </c>
      <c r="B52" s="1" t="s">
        <v>61</v>
      </c>
      <c r="C52" s="1">
        <v>1</v>
      </c>
      <c r="D52" s="1">
        <v>2</v>
      </c>
      <c r="E52" s="1">
        <v>2</v>
      </c>
      <c r="F52" s="1">
        <v>2</v>
      </c>
      <c r="G52" s="1">
        <v>1.75</v>
      </c>
      <c r="H52" s="1">
        <v>2</v>
      </c>
      <c r="I52" s="1">
        <v>2</v>
      </c>
      <c r="J52" s="1">
        <v>1</v>
      </c>
      <c r="K52" s="1">
        <v>3</v>
      </c>
      <c r="L52" s="1">
        <v>2</v>
      </c>
      <c r="M52" s="1">
        <v>5</v>
      </c>
      <c r="N52" s="1">
        <v>4</v>
      </c>
      <c r="O52" s="1">
        <v>5</v>
      </c>
      <c r="P52" s="1">
        <v>5</v>
      </c>
      <c r="Q52" s="1">
        <v>4.75</v>
      </c>
      <c r="S52" s="1" t="s">
        <v>0</v>
      </c>
      <c r="V52" s="1" t="s">
        <v>0</v>
      </c>
      <c r="Y52" s="1" t="s">
        <v>0</v>
      </c>
    </row>
    <row r="53" spans="1:26" x14ac:dyDescent="0.35">
      <c r="A53" s="1">
        <v>19</v>
      </c>
      <c r="B53" s="1" t="s">
        <v>61</v>
      </c>
      <c r="C53" s="1">
        <v>1</v>
      </c>
      <c r="D53" s="1">
        <v>2</v>
      </c>
      <c r="E53" s="1">
        <v>1</v>
      </c>
      <c r="F53" s="1">
        <v>2</v>
      </c>
      <c r="G53" s="1">
        <v>1.5</v>
      </c>
      <c r="H53" s="1">
        <v>1</v>
      </c>
      <c r="I53" s="1">
        <v>1</v>
      </c>
      <c r="J53" s="1">
        <v>1</v>
      </c>
      <c r="K53" s="1">
        <v>2</v>
      </c>
      <c r="L53" s="1">
        <v>1.25</v>
      </c>
      <c r="M53" s="1">
        <v>5</v>
      </c>
      <c r="N53" s="1">
        <v>4</v>
      </c>
      <c r="O53" s="1">
        <v>5</v>
      </c>
      <c r="P53" s="1">
        <v>3</v>
      </c>
      <c r="Q53" s="1">
        <v>4.25</v>
      </c>
      <c r="S53" s="1" t="s">
        <v>1</v>
      </c>
      <c r="T53" s="1">
        <v>0.16039999999999999</v>
      </c>
      <c r="V53" s="1" t="s">
        <v>1</v>
      </c>
      <c r="W53" s="1">
        <v>5.0000000000000001E-3</v>
      </c>
      <c r="Y53" s="1" t="s">
        <v>1</v>
      </c>
      <c r="Z53" s="1">
        <v>4.8099999999999997E-2</v>
      </c>
    </row>
    <row r="54" spans="1:26" x14ac:dyDescent="0.35">
      <c r="A54" s="1">
        <v>20</v>
      </c>
      <c r="B54" s="1" t="s">
        <v>61</v>
      </c>
      <c r="C54" s="1">
        <v>2</v>
      </c>
      <c r="D54" s="1">
        <v>5</v>
      </c>
      <c r="E54" s="1">
        <v>3</v>
      </c>
      <c r="F54" s="1">
        <v>3</v>
      </c>
      <c r="G54" s="1">
        <v>3.25</v>
      </c>
      <c r="H54" s="1">
        <v>2</v>
      </c>
      <c r="I54" s="1">
        <v>4</v>
      </c>
      <c r="J54" s="1">
        <v>3</v>
      </c>
      <c r="K54" s="1">
        <v>1</v>
      </c>
      <c r="L54" s="1">
        <v>2.5</v>
      </c>
      <c r="M54" s="1">
        <v>5</v>
      </c>
      <c r="N54" s="1">
        <v>4</v>
      </c>
      <c r="O54" s="1">
        <v>5</v>
      </c>
      <c r="P54" s="1">
        <v>4</v>
      </c>
      <c r="Q54" s="1">
        <v>4.5</v>
      </c>
      <c r="S54" s="1" t="s">
        <v>3</v>
      </c>
      <c r="T54" s="1" t="s">
        <v>4</v>
      </c>
      <c r="V54" s="1" t="s">
        <v>3</v>
      </c>
      <c r="W54" s="1" t="s">
        <v>4</v>
      </c>
      <c r="Y54" s="1" t="s">
        <v>3</v>
      </c>
      <c r="Z54" s="1" t="s">
        <v>4</v>
      </c>
    </row>
    <row r="55" spans="1:26" x14ac:dyDescent="0.35">
      <c r="A55" s="1">
        <v>21</v>
      </c>
      <c r="B55" s="1" t="s">
        <v>61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4</v>
      </c>
      <c r="L55" s="1">
        <v>1.75</v>
      </c>
      <c r="M55" s="1">
        <v>5</v>
      </c>
      <c r="N55" s="1">
        <v>2</v>
      </c>
      <c r="O55" s="1">
        <v>5</v>
      </c>
      <c r="P55" s="1">
        <v>4</v>
      </c>
      <c r="Q55" s="1">
        <v>4</v>
      </c>
      <c r="S55" s="1" t="s">
        <v>5</v>
      </c>
      <c r="T55" s="1" t="s">
        <v>18</v>
      </c>
      <c r="V55" s="1" t="s">
        <v>5</v>
      </c>
      <c r="W55" s="1" t="s">
        <v>35</v>
      </c>
      <c r="Y55" s="1" t="s">
        <v>5</v>
      </c>
      <c r="Z55" s="1" t="s">
        <v>16</v>
      </c>
    </row>
    <row r="56" spans="1:26" x14ac:dyDescent="0.35">
      <c r="A56" s="1">
        <v>32</v>
      </c>
      <c r="B56" s="1" t="s">
        <v>61</v>
      </c>
      <c r="C56" s="1">
        <v>1</v>
      </c>
      <c r="D56" s="1">
        <v>1</v>
      </c>
      <c r="E56" s="1">
        <v>2</v>
      </c>
      <c r="F56" s="1">
        <v>2</v>
      </c>
      <c r="G56" s="1">
        <v>1.5</v>
      </c>
      <c r="H56" s="1">
        <v>2</v>
      </c>
      <c r="I56" s="1">
        <v>1</v>
      </c>
      <c r="J56" s="1">
        <v>1</v>
      </c>
      <c r="K56" s="1">
        <v>2</v>
      </c>
      <c r="L56" s="1">
        <v>1.5</v>
      </c>
      <c r="M56" s="1">
        <v>5</v>
      </c>
      <c r="N56" s="1">
        <v>2</v>
      </c>
      <c r="O56" s="1">
        <v>5</v>
      </c>
      <c r="P56" s="1">
        <v>5</v>
      </c>
      <c r="Q56" s="1">
        <v>4.25</v>
      </c>
      <c r="S56" s="1" t="s">
        <v>7</v>
      </c>
      <c r="T56" s="1" t="s">
        <v>19</v>
      </c>
      <c r="V56" s="1" t="s">
        <v>7</v>
      </c>
      <c r="W56" s="1" t="s">
        <v>8</v>
      </c>
      <c r="Y56" s="1" t="s">
        <v>7</v>
      </c>
      <c r="Z56" s="1" t="s">
        <v>8</v>
      </c>
    </row>
    <row r="57" spans="1:26" x14ac:dyDescent="0.35">
      <c r="A57" s="1">
        <v>35</v>
      </c>
      <c r="B57" s="1" t="s">
        <v>61</v>
      </c>
      <c r="C57" s="1">
        <v>1</v>
      </c>
      <c r="D57" s="1">
        <v>3</v>
      </c>
      <c r="E57" s="1">
        <v>2</v>
      </c>
      <c r="F57" s="1">
        <v>1</v>
      </c>
      <c r="G57" s="1">
        <v>1.75</v>
      </c>
      <c r="H57" s="1">
        <v>2</v>
      </c>
      <c r="I57" s="1">
        <v>1</v>
      </c>
      <c r="J57" s="1">
        <v>2</v>
      </c>
      <c r="K57" s="1">
        <v>2</v>
      </c>
      <c r="L57" s="1">
        <v>1.75</v>
      </c>
      <c r="M57" s="1">
        <v>3</v>
      </c>
      <c r="N57" s="1">
        <v>5</v>
      </c>
      <c r="O57" s="1">
        <v>3</v>
      </c>
      <c r="P57" s="1">
        <v>3</v>
      </c>
      <c r="Q57" s="1">
        <v>3.5</v>
      </c>
      <c r="S57" s="1" t="s">
        <v>9</v>
      </c>
      <c r="T57" s="1" t="s">
        <v>10</v>
      </c>
      <c r="V57" s="1" t="s">
        <v>9</v>
      </c>
      <c r="W57" s="1" t="s">
        <v>10</v>
      </c>
      <c r="Y57" s="1" t="s">
        <v>9</v>
      </c>
      <c r="Z57" s="1" t="s">
        <v>10</v>
      </c>
    </row>
    <row r="58" spans="1:26" x14ac:dyDescent="0.35">
      <c r="A58" s="1">
        <v>38</v>
      </c>
      <c r="B58" s="1" t="s">
        <v>61</v>
      </c>
      <c r="C58" s="1">
        <v>1</v>
      </c>
      <c r="D58" s="1">
        <v>3</v>
      </c>
      <c r="E58" s="1">
        <v>3</v>
      </c>
      <c r="F58" s="1">
        <v>1</v>
      </c>
      <c r="G58" s="1">
        <v>2</v>
      </c>
      <c r="H58" s="1">
        <v>4</v>
      </c>
      <c r="I58" s="1">
        <v>1</v>
      </c>
      <c r="J58" s="1">
        <v>1</v>
      </c>
      <c r="K58" s="1">
        <v>2</v>
      </c>
      <c r="L58" s="1">
        <v>2</v>
      </c>
      <c r="M58" s="1">
        <v>4</v>
      </c>
      <c r="N58" s="1">
        <v>4</v>
      </c>
      <c r="O58" s="1">
        <v>4</v>
      </c>
      <c r="P58" s="1">
        <v>2</v>
      </c>
      <c r="Q58" s="1">
        <v>3.5</v>
      </c>
      <c r="S58" s="1" t="s">
        <v>36</v>
      </c>
      <c r="T58" s="1" t="s">
        <v>58</v>
      </c>
      <c r="V58" s="1" t="s">
        <v>41</v>
      </c>
      <c r="W58" s="1" t="s">
        <v>57</v>
      </c>
      <c r="Y58" s="1" t="s">
        <v>46</v>
      </c>
      <c r="Z58" s="1" t="s">
        <v>54</v>
      </c>
    </row>
    <row r="59" spans="1:26" x14ac:dyDescent="0.35">
      <c r="A59" s="1">
        <v>40</v>
      </c>
      <c r="B59" s="1" t="s">
        <v>61</v>
      </c>
      <c r="C59" s="1">
        <v>1</v>
      </c>
      <c r="D59" s="1">
        <v>2</v>
      </c>
      <c r="E59" s="1">
        <v>2</v>
      </c>
      <c r="F59" s="1">
        <v>1</v>
      </c>
      <c r="G59" s="1">
        <v>1.5</v>
      </c>
      <c r="H59" s="1">
        <v>1</v>
      </c>
      <c r="I59" s="1">
        <v>1</v>
      </c>
      <c r="J59" s="1">
        <v>2</v>
      </c>
      <c r="K59" s="1">
        <v>3</v>
      </c>
      <c r="L59" s="1">
        <v>1.75</v>
      </c>
      <c r="M59" s="1">
        <v>4</v>
      </c>
      <c r="N59" s="1">
        <v>3</v>
      </c>
      <c r="O59" s="1">
        <v>4</v>
      </c>
      <c r="P59" s="1">
        <v>3</v>
      </c>
      <c r="Q59" s="1">
        <v>3.5</v>
      </c>
      <c r="S59" s="1" t="s">
        <v>11</v>
      </c>
      <c r="T59" s="1">
        <v>184.5</v>
      </c>
      <c r="V59" s="1" t="s">
        <v>11</v>
      </c>
      <c r="W59" s="1">
        <v>63.5</v>
      </c>
      <c r="Y59" s="1" t="s">
        <v>11</v>
      </c>
      <c r="Z59" s="1">
        <v>210.5</v>
      </c>
    </row>
    <row r="60" spans="1:26" x14ac:dyDescent="0.35">
      <c r="A60" s="1">
        <v>47</v>
      </c>
      <c r="B60" s="1" t="s">
        <v>61</v>
      </c>
      <c r="C60" s="1">
        <v>2</v>
      </c>
      <c r="D60" s="1">
        <v>1</v>
      </c>
      <c r="E60" s="1">
        <v>3</v>
      </c>
      <c r="F60" s="1">
        <v>1</v>
      </c>
      <c r="G60" s="1">
        <v>1.75</v>
      </c>
      <c r="H60" s="1">
        <v>2</v>
      </c>
      <c r="I60" s="1">
        <v>1</v>
      </c>
      <c r="J60" s="1">
        <v>2</v>
      </c>
      <c r="K60" s="1">
        <v>3</v>
      </c>
      <c r="L60" s="1">
        <v>2</v>
      </c>
      <c r="M60" s="1">
        <v>4</v>
      </c>
      <c r="N60" s="1">
        <v>4</v>
      </c>
      <c r="O60" s="1">
        <v>3</v>
      </c>
      <c r="P60" s="1">
        <v>3</v>
      </c>
      <c r="Q60" s="1">
        <v>3.5</v>
      </c>
    </row>
    <row r="61" spans="1:26" x14ac:dyDescent="0.35">
      <c r="A61" s="1">
        <v>49</v>
      </c>
      <c r="B61" s="1" t="s">
        <v>61</v>
      </c>
      <c r="C61" s="1">
        <v>2</v>
      </c>
      <c r="D61" s="1">
        <v>3</v>
      </c>
      <c r="E61" s="1">
        <v>4</v>
      </c>
      <c r="F61" s="1">
        <v>1</v>
      </c>
      <c r="G61" s="1">
        <v>2.5</v>
      </c>
      <c r="H61" s="1">
        <v>2</v>
      </c>
      <c r="I61" s="1">
        <v>1</v>
      </c>
      <c r="J61" s="1">
        <v>2</v>
      </c>
      <c r="K61" s="1">
        <v>3</v>
      </c>
      <c r="L61" s="1">
        <v>2</v>
      </c>
      <c r="M61" s="1">
        <v>5</v>
      </c>
      <c r="N61" s="1">
        <v>4</v>
      </c>
      <c r="O61" s="1">
        <v>4</v>
      </c>
      <c r="P61" s="1">
        <v>4</v>
      </c>
      <c r="Q61" s="1">
        <v>4.25</v>
      </c>
      <c r="S61" s="1" t="s">
        <v>12</v>
      </c>
      <c r="V61" s="1" t="s">
        <v>12</v>
      </c>
      <c r="Y61" s="1" t="s">
        <v>12</v>
      </c>
    </row>
    <row r="62" spans="1:26" x14ac:dyDescent="0.35">
      <c r="A62" s="1">
        <v>75</v>
      </c>
      <c r="B62" s="1" t="s">
        <v>61</v>
      </c>
      <c r="C62" s="1">
        <v>1</v>
      </c>
      <c r="D62" s="1">
        <v>1</v>
      </c>
      <c r="E62" s="1">
        <v>2</v>
      </c>
      <c r="F62" s="1">
        <v>1</v>
      </c>
      <c r="G62" s="1">
        <v>1.25</v>
      </c>
      <c r="H62" s="1">
        <v>1</v>
      </c>
      <c r="I62" s="1">
        <v>1</v>
      </c>
      <c r="J62" s="1">
        <v>1</v>
      </c>
      <c r="K62" s="1">
        <v>2</v>
      </c>
      <c r="L62" s="1">
        <v>1.25</v>
      </c>
      <c r="M62" s="1">
        <v>4</v>
      </c>
      <c r="N62" s="1">
        <v>5</v>
      </c>
      <c r="O62" s="1">
        <v>4</v>
      </c>
      <c r="P62" s="1">
        <v>3</v>
      </c>
      <c r="Q62" s="1">
        <v>4</v>
      </c>
      <c r="S62" s="1" t="s">
        <v>13</v>
      </c>
      <c r="T62" s="1" t="s">
        <v>56</v>
      </c>
      <c r="V62" s="1" t="s">
        <v>43</v>
      </c>
      <c r="W62" s="1" t="s">
        <v>55</v>
      </c>
      <c r="Y62" s="1" t="s">
        <v>43</v>
      </c>
      <c r="Z62" s="1" t="s">
        <v>55</v>
      </c>
    </row>
    <row r="63" spans="1:26" x14ac:dyDescent="0.35">
      <c r="A63" s="1">
        <v>85</v>
      </c>
      <c r="B63" s="1" t="s">
        <v>61</v>
      </c>
      <c r="C63" s="1">
        <v>3</v>
      </c>
      <c r="D63" s="1">
        <v>2</v>
      </c>
      <c r="E63" s="1">
        <v>3</v>
      </c>
      <c r="F63" s="1">
        <v>1</v>
      </c>
      <c r="G63" s="1">
        <v>2.25</v>
      </c>
      <c r="H63" s="1">
        <v>4</v>
      </c>
      <c r="I63" s="1">
        <v>1</v>
      </c>
      <c r="J63" s="1">
        <v>3</v>
      </c>
      <c r="K63" s="1">
        <v>5</v>
      </c>
      <c r="L63" s="1">
        <v>3.25</v>
      </c>
      <c r="M63" s="1">
        <v>4</v>
      </c>
      <c r="N63" s="1">
        <v>4</v>
      </c>
      <c r="O63" s="1">
        <v>3</v>
      </c>
      <c r="P63" s="1">
        <v>2</v>
      </c>
      <c r="Q63" s="1">
        <v>3.25</v>
      </c>
      <c r="S63" s="1" t="s">
        <v>39</v>
      </c>
      <c r="T63" s="1" t="s">
        <v>40</v>
      </c>
      <c r="V63" s="1" t="s">
        <v>39</v>
      </c>
      <c r="W63" s="1" t="s">
        <v>40</v>
      </c>
      <c r="Y63" s="1" t="s">
        <v>13</v>
      </c>
      <c r="Z63" s="1" t="s">
        <v>56</v>
      </c>
    </row>
    <row r="64" spans="1:26" x14ac:dyDescent="0.35">
      <c r="A64" s="1">
        <v>86</v>
      </c>
      <c r="B64" s="1" t="s">
        <v>61</v>
      </c>
      <c r="C64" s="1">
        <v>2</v>
      </c>
      <c r="D64" s="1">
        <v>2</v>
      </c>
      <c r="E64" s="1">
        <v>2</v>
      </c>
      <c r="F64" s="1">
        <v>4</v>
      </c>
      <c r="G64" s="1">
        <v>2.5</v>
      </c>
      <c r="H64" s="1">
        <v>3</v>
      </c>
      <c r="I64" s="1">
        <v>1</v>
      </c>
      <c r="J64" s="1">
        <v>2</v>
      </c>
      <c r="K64" s="1">
        <v>4</v>
      </c>
      <c r="L64" s="1">
        <v>2.5</v>
      </c>
      <c r="M64" s="1">
        <v>5</v>
      </c>
      <c r="N64" s="1">
        <v>2</v>
      </c>
      <c r="O64" s="1">
        <v>5</v>
      </c>
      <c r="P64" s="1">
        <v>4</v>
      </c>
      <c r="Q64" s="1">
        <v>4</v>
      </c>
      <c r="S64" s="1" t="s">
        <v>14</v>
      </c>
      <c r="T64" s="1">
        <v>-0.25</v>
      </c>
      <c r="V64" s="1" t="s">
        <v>14</v>
      </c>
      <c r="W64" s="1">
        <v>-0.75</v>
      </c>
      <c r="Y64" s="1" t="s">
        <v>14</v>
      </c>
      <c r="Z64" s="1">
        <v>-0.5</v>
      </c>
    </row>
    <row r="65" spans="1:26" x14ac:dyDescent="0.35">
      <c r="A65" s="1">
        <v>88</v>
      </c>
      <c r="B65" s="1" t="s">
        <v>61</v>
      </c>
      <c r="C65" s="1">
        <v>3</v>
      </c>
      <c r="D65" s="1">
        <v>2</v>
      </c>
      <c r="E65" s="1">
        <v>2</v>
      </c>
      <c r="F65" s="1">
        <v>3</v>
      </c>
      <c r="G65" s="1">
        <v>2.5</v>
      </c>
      <c r="H65" s="1">
        <v>3</v>
      </c>
      <c r="I65" s="1">
        <v>1</v>
      </c>
      <c r="J65" s="1">
        <v>3</v>
      </c>
      <c r="K65" s="1">
        <v>3</v>
      </c>
      <c r="L65" s="1">
        <v>2.5</v>
      </c>
      <c r="M65" s="1">
        <v>5</v>
      </c>
      <c r="N65" s="1">
        <v>2</v>
      </c>
      <c r="O65" s="1">
        <v>4</v>
      </c>
      <c r="P65" s="1">
        <v>4</v>
      </c>
      <c r="Q65" s="1">
        <v>3.75</v>
      </c>
      <c r="S65" s="1" t="s">
        <v>15</v>
      </c>
      <c r="T65" s="1">
        <v>-0.25</v>
      </c>
      <c r="V65" s="1" t="s">
        <v>15</v>
      </c>
      <c r="W65" s="1">
        <v>-0.75</v>
      </c>
      <c r="Y65" s="1" t="s">
        <v>15</v>
      </c>
      <c r="Z65" s="1">
        <v>-0.25</v>
      </c>
    </row>
    <row r="66" spans="1:26" x14ac:dyDescent="0.35">
      <c r="A66" s="1">
        <v>98</v>
      </c>
      <c r="B66" s="1" t="s">
        <v>61</v>
      </c>
      <c r="C66" s="1">
        <v>5</v>
      </c>
      <c r="D66" s="1">
        <v>2</v>
      </c>
      <c r="E66" s="1">
        <v>5</v>
      </c>
      <c r="F66" s="1">
        <v>5</v>
      </c>
      <c r="G66" s="1">
        <v>4.25</v>
      </c>
      <c r="H66" s="1">
        <v>5</v>
      </c>
      <c r="I66" s="1">
        <v>1</v>
      </c>
      <c r="J66" s="1">
        <v>5</v>
      </c>
      <c r="K66" s="1">
        <v>5</v>
      </c>
      <c r="L66" s="1">
        <v>4</v>
      </c>
      <c r="M66" s="1">
        <v>5</v>
      </c>
      <c r="N66" s="1">
        <v>3</v>
      </c>
      <c r="O66" s="1">
        <v>5</v>
      </c>
      <c r="P66" s="1">
        <v>5</v>
      </c>
      <c r="Q66" s="1">
        <v>4.5</v>
      </c>
    </row>
    <row r="67" spans="1:26" x14ac:dyDescent="0.35">
      <c r="A67" s="1">
        <v>101</v>
      </c>
      <c r="B67" s="1" t="s">
        <v>61</v>
      </c>
      <c r="C67" s="1">
        <v>2</v>
      </c>
      <c r="D67" s="1">
        <v>2</v>
      </c>
      <c r="E67" s="1">
        <v>1</v>
      </c>
      <c r="F67" s="1">
        <v>2</v>
      </c>
      <c r="G67" s="1">
        <v>1.75</v>
      </c>
      <c r="H67" s="1">
        <v>2</v>
      </c>
      <c r="I67" s="1">
        <v>1</v>
      </c>
      <c r="J67" s="1">
        <v>2</v>
      </c>
      <c r="K67" s="1">
        <v>1</v>
      </c>
      <c r="L67" s="1">
        <v>1.5</v>
      </c>
      <c r="M67" s="1">
        <v>3</v>
      </c>
      <c r="N67" s="1">
        <v>2</v>
      </c>
      <c r="O67" s="1">
        <v>3</v>
      </c>
      <c r="P67" s="1">
        <v>2</v>
      </c>
      <c r="Q67" s="1">
        <v>2.5</v>
      </c>
    </row>
    <row r="68" spans="1:26" x14ac:dyDescent="0.35">
      <c r="A68" s="1">
        <v>102</v>
      </c>
      <c r="B68" s="1" t="s">
        <v>61</v>
      </c>
      <c r="C68" s="1">
        <v>2</v>
      </c>
      <c r="D68" s="1">
        <v>3</v>
      </c>
      <c r="E68" s="1">
        <v>1</v>
      </c>
      <c r="F68" s="1">
        <v>1</v>
      </c>
      <c r="G68" s="1">
        <v>1.75</v>
      </c>
      <c r="H68" s="1">
        <v>2</v>
      </c>
      <c r="I68" s="1">
        <v>1</v>
      </c>
      <c r="J68" s="1">
        <v>1</v>
      </c>
      <c r="K68" s="1">
        <v>1</v>
      </c>
      <c r="L68" s="1">
        <v>1.25</v>
      </c>
      <c r="M68" s="1">
        <v>3</v>
      </c>
      <c r="N68" s="1">
        <v>4</v>
      </c>
      <c r="O68" s="1">
        <v>3</v>
      </c>
      <c r="P68" s="1">
        <v>2</v>
      </c>
      <c r="Q68" s="1">
        <v>3</v>
      </c>
    </row>
    <row r="69" spans="1:26" x14ac:dyDescent="0.35">
      <c r="A69" s="1">
        <v>37</v>
      </c>
      <c r="B69" s="1" t="s">
        <v>23</v>
      </c>
    </row>
    <row r="70" spans="1:26" x14ac:dyDescent="0.35">
      <c r="A70" s="1">
        <v>41</v>
      </c>
      <c r="B70" s="1" t="s">
        <v>23</v>
      </c>
    </row>
    <row r="71" spans="1:26" x14ac:dyDescent="0.35">
      <c r="A71" s="1">
        <v>69</v>
      </c>
      <c r="B71" s="1" t="s">
        <v>23</v>
      </c>
    </row>
    <row r="72" spans="1:26" x14ac:dyDescent="0.35">
      <c r="A72" s="1">
        <v>71</v>
      </c>
      <c r="B72" s="1" t="s">
        <v>23</v>
      </c>
    </row>
    <row r="73" spans="1:26" x14ac:dyDescent="0.35">
      <c r="A73" s="1">
        <v>73</v>
      </c>
      <c r="B73" s="1" t="s">
        <v>23</v>
      </c>
    </row>
    <row r="74" spans="1:26" x14ac:dyDescent="0.35">
      <c r="A74" s="1">
        <v>76</v>
      </c>
      <c r="B74" s="1" t="s">
        <v>23</v>
      </c>
    </row>
    <row r="75" spans="1:26" x14ac:dyDescent="0.35">
      <c r="A75" s="1">
        <v>92</v>
      </c>
      <c r="B75" s="1" t="s">
        <v>23</v>
      </c>
    </row>
    <row r="76" spans="1:26" x14ac:dyDescent="0.35">
      <c r="A76" s="1">
        <v>97</v>
      </c>
      <c r="B76" s="1" t="s">
        <v>23</v>
      </c>
    </row>
    <row r="77" spans="1:26" x14ac:dyDescent="0.35">
      <c r="A77" s="1">
        <v>100</v>
      </c>
      <c r="B77" s="1" t="s">
        <v>23</v>
      </c>
    </row>
    <row r="78" spans="1:26" x14ac:dyDescent="0.35">
      <c r="A78" s="1">
        <v>103</v>
      </c>
      <c r="B78" s="1" t="s">
        <v>23</v>
      </c>
    </row>
  </sheetData>
  <sortState xmlns:xlrd2="http://schemas.microsoft.com/office/spreadsheetml/2017/richdata2" ref="A2:Q68">
    <sortCondition ref="B2:B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values stats Fig. 7G gata1</vt:lpstr>
      <vt:lpstr>values stats Fig. 7G gfi1aa</vt:lpstr>
      <vt:lpstr>values stats Fig. 7G gfi1b</vt:lpstr>
      <vt:lpstr>values stats Fig. 7H-J runx1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Burger, Alexa</dc:creator>
  <cp:lastModifiedBy>Burger, Alexa</cp:lastModifiedBy>
  <dcterms:created xsi:type="dcterms:W3CDTF">2022-11-11T20:17:36Z</dcterms:created>
  <dcterms:modified xsi:type="dcterms:W3CDTF">2023-11-03T04:13:37Z</dcterms:modified>
</cp:coreProperties>
</file>