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villoslada/Pablo/Papers/original paper/Sys4MS machine learning predictors/J Neurol/"/>
    </mc:Choice>
  </mc:AlternateContent>
  <xr:revisionPtr revIDLastSave="0" documentId="13_ncr:1_{29385289-F0DA-AE41-9A2F-0D8CEE6412AB}" xr6:coauthVersionLast="47" xr6:coauthVersionMax="47" xr10:uidLastSave="{00000000-0000-0000-0000-000000000000}"/>
  <bookViews>
    <workbookView xWindow="0" yWindow="500" windowWidth="38280" windowHeight="19960" tabRatio="500" activeTab="6" xr2:uid="{00000000-000D-0000-FFFF-FFFF00000000}"/>
  </bookViews>
  <sheets>
    <sheet name="Clinical" sheetId="1" r:id="rId1"/>
    <sheet name="Imaging" sheetId="2" r:id="rId2"/>
    <sheet name="Cytomics" sheetId="3" r:id="rId3"/>
    <sheet name="Phosphoproteomics" sheetId="4" r:id="rId4"/>
    <sheet name="Outcomes" sheetId="5" r:id="rId5"/>
    <sheet name="Features" sheetId="6" r:id="rId6"/>
    <sheet name="analysis 3 DMT tier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3" i="4" l="1"/>
  <c r="AA23" i="4" s="1"/>
  <c r="B24" i="4"/>
  <c r="Z24" i="4" s="1"/>
  <c r="B25" i="4"/>
  <c r="Y25" i="4" s="1"/>
  <c r="B26" i="4"/>
  <c r="X26" i="4" s="1"/>
  <c r="B27" i="4"/>
  <c r="W27" i="4" s="1"/>
  <c r="B28" i="4"/>
  <c r="V28" i="4" s="1"/>
  <c r="B22" i="4"/>
  <c r="U22" i="4" s="1"/>
  <c r="C23" i="4" l="1"/>
  <c r="E22" i="4"/>
  <c r="F28" i="4"/>
  <c r="G27" i="4"/>
  <c r="H26" i="4"/>
  <c r="I25" i="4"/>
  <c r="J24" i="4"/>
  <c r="K23" i="4"/>
  <c r="M22" i="4"/>
  <c r="N28" i="4"/>
  <c r="O27" i="4"/>
  <c r="P26" i="4"/>
  <c r="Q25" i="4"/>
  <c r="R24" i="4"/>
  <c r="T22" i="4"/>
  <c r="U28" i="4"/>
  <c r="V27" i="4"/>
  <c r="W26" i="4"/>
  <c r="X25" i="4"/>
  <c r="Y24" i="4"/>
  <c r="Z23" i="4"/>
  <c r="C25" i="4"/>
  <c r="D24" i="4"/>
  <c r="E23" i="4"/>
  <c r="G22" i="4"/>
  <c r="I27" i="4"/>
  <c r="K25" i="4"/>
  <c r="L24" i="4"/>
  <c r="O22" i="4"/>
  <c r="Q27" i="4"/>
  <c r="S24" i="4"/>
  <c r="AA22" i="4"/>
  <c r="D22" i="4"/>
  <c r="E28" i="4"/>
  <c r="F27" i="4"/>
  <c r="G26" i="4"/>
  <c r="H25" i="4"/>
  <c r="I24" i="4"/>
  <c r="J23" i="4"/>
  <c r="L22" i="4"/>
  <c r="M28" i="4"/>
  <c r="N27" i="4"/>
  <c r="O26" i="4"/>
  <c r="P25" i="4"/>
  <c r="Q24" i="4"/>
  <c r="R23" i="4"/>
  <c r="T28" i="4"/>
  <c r="U27" i="4"/>
  <c r="V26" i="4"/>
  <c r="W25" i="4"/>
  <c r="X24" i="4"/>
  <c r="Y23" i="4"/>
  <c r="C22" i="4"/>
  <c r="D28" i="4"/>
  <c r="E27" i="4"/>
  <c r="F26" i="4"/>
  <c r="G25" i="4"/>
  <c r="H24" i="4"/>
  <c r="I23" i="4"/>
  <c r="K22" i="4"/>
  <c r="L28" i="4"/>
  <c r="M27" i="4"/>
  <c r="N26" i="4"/>
  <c r="O25" i="4"/>
  <c r="P24" i="4"/>
  <c r="Q23" i="4"/>
  <c r="S22" i="4"/>
  <c r="T27" i="4"/>
  <c r="U26" i="4"/>
  <c r="V25" i="4"/>
  <c r="W24" i="4"/>
  <c r="X23" i="4"/>
  <c r="Z22" i="4"/>
  <c r="AA28" i="4"/>
  <c r="C28" i="4"/>
  <c r="D27" i="4"/>
  <c r="E26" i="4"/>
  <c r="F25" i="4"/>
  <c r="G24" i="4"/>
  <c r="H23" i="4"/>
  <c r="J22" i="4"/>
  <c r="K28" i="4"/>
  <c r="L27" i="4"/>
  <c r="M26" i="4"/>
  <c r="N25" i="4"/>
  <c r="O24" i="4"/>
  <c r="P23" i="4"/>
  <c r="R22" i="4"/>
  <c r="S27" i="4"/>
  <c r="T26" i="4"/>
  <c r="U25" i="4"/>
  <c r="V24" i="4"/>
  <c r="W23" i="4"/>
  <c r="Y22" i="4"/>
  <c r="Z28" i="4"/>
  <c r="AA27" i="4"/>
  <c r="C27" i="4"/>
  <c r="D26" i="4"/>
  <c r="E25" i="4"/>
  <c r="F24" i="4"/>
  <c r="G23" i="4"/>
  <c r="I22" i="4"/>
  <c r="J28" i="4"/>
  <c r="K27" i="4"/>
  <c r="L26" i="4"/>
  <c r="M25" i="4"/>
  <c r="N24" i="4"/>
  <c r="O23" i="4"/>
  <c r="Q22" i="4"/>
  <c r="R28" i="4"/>
  <c r="S26" i="4"/>
  <c r="T25" i="4"/>
  <c r="U24" i="4"/>
  <c r="V23" i="4"/>
  <c r="X22" i="4"/>
  <c r="Y28" i="4"/>
  <c r="Z27" i="4"/>
  <c r="AA26" i="4"/>
  <c r="C26" i="4"/>
  <c r="D25" i="4"/>
  <c r="E24" i="4"/>
  <c r="F23" i="4"/>
  <c r="H22" i="4"/>
  <c r="I28" i="4"/>
  <c r="J27" i="4"/>
  <c r="K26" i="4"/>
  <c r="L25" i="4"/>
  <c r="M24" i="4"/>
  <c r="N23" i="4"/>
  <c r="P22" i="4"/>
  <c r="Q28" i="4"/>
  <c r="R27" i="4"/>
  <c r="S25" i="4"/>
  <c r="T24" i="4"/>
  <c r="U23" i="4"/>
  <c r="W22" i="4"/>
  <c r="X28" i="4"/>
  <c r="Y27" i="4"/>
  <c r="Z26" i="4"/>
  <c r="AA25" i="4"/>
  <c r="H28" i="4"/>
  <c r="J26" i="4"/>
  <c r="M23" i="4"/>
  <c r="P28" i="4"/>
  <c r="R26" i="4"/>
  <c r="T23" i="4"/>
  <c r="V22" i="4"/>
  <c r="W28" i="4"/>
  <c r="X27" i="4"/>
  <c r="Y26" i="4"/>
  <c r="Z25" i="4"/>
  <c r="AA24" i="4"/>
  <c r="C24" i="4"/>
  <c r="D23" i="4"/>
  <c r="F22" i="4"/>
  <c r="G28" i="4"/>
  <c r="H27" i="4"/>
  <c r="I26" i="4"/>
  <c r="J25" i="4"/>
  <c r="K24" i="4"/>
  <c r="L23" i="4"/>
  <c r="N22" i="4"/>
  <c r="O28" i="4"/>
  <c r="P27" i="4"/>
  <c r="Q26" i="4"/>
  <c r="R25" i="4"/>
  <c r="S23" i="4"/>
  <c r="S28" i="4"/>
</calcChain>
</file>

<file path=xl/sharedStrings.xml><?xml version="1.0" encoding="utf-8"?>
<sst xmlns="http://schemas.openxmlformats.org/spreadsheetml/2006/main" count="688" uniqueCount="196">
  <si>
    <t>Samples</t>
  </si>
  <si>
    <t>Onset Age</t>
  </si>
  <si>
    <t>Age</t>
  </si>
  <si>
    <t>EDSS</t>
  </si>
  <si>
    <t>T25WT</t>
  </si>
  <si>
    <t>9HPT</t>
  </si>
  <si>
    <t>SDMT</t>
  </si>
  <si>
    <t>LCVA</t>
  </si>
  <si>
    <t>HCVA</t>
  </si>
  <si>
    <t>Years since Relapse</t>
  </si>
  <si>
    <t>Years on Treatment</t>
  </si>
  <si>
    <t>Healthy Controls</t>
  </si>
  <si>
    <t>RRMS</t>
  </si>
  <si>
    <t>PMS</t>
  </si>
  <si>
    <t>pRNFL</t>
  </si>
  <si>
    <t>mRNFL</t>
  </si>
  <si>
    <t>tpRNFL</t>
  </si>
  <si>
    <t>TMV</t>
  </si>
  <si>
    <t>TRT</t>
  </si>
  <si>
    <t>GCIPL</t>
  </si>
  <si>
    <t>INL</t>
  </si>
  <si>
    <t>ORL</t>
  </si>
  <si>
    <t>T2LC</t>
  </si>
  <si>
    <t>T2LV</t>
  </si>
  <si>
    <t>NBV</t>
  </si>
  <si>
    <t>NWMV</t>
  </si>
  <si>
    <t>NGMV</t>
  </si>
  <si>
    <t>Total T Cells</t>
  </si>
  <si>
    <t>CD4 T Cells</t>
  </si>
  <si>
    <t>Total Treg</t>
  </si>
  <si>
    <t>Naive Treg</t>
  </si>
  <si>
    <t>Effector Treg</t>
  </si>
  <si>
    <t>Total CD8</t>
  </si>
  <si>
    <t>CD8 Treg</t>
  </si>
  <si>
    <t>Total B Cells</t>
  </si>
  <si>
    <t>B Memory</t>
  </si>
  <si>
    <t>B Mature</t>
  </si>
  <si>
    <t>B Reg</t>
  </si>
  <si>
    <t>Plasma B Cells</t>
  </si>
  <si>
    <t>Atypical B Memory</t>
  </si>
  <si>
    <t>Natural T</t>
  </si>
  <si>
    <t>CD56 Dim</t>
  </si>
  <si>
    <t>CD56 Bright</t>
  </si>
  <si>
    <t>CD56 Neg</t>
  </si>
  <si>
    <t>Total CD4 Teff</t>
  </si>
  <si>
    <t>Th1 Classic</t>
  </si>
  <si>
    <t>Th1 Non-Classic</t>
  </si>
  <si>
    <t>Th17</t>
  </si>
  <si>
    <t>Th1/Th17</t>
  </si>
  <si>
    <t>AKT1</t>
  </si>
  <si>
    <t>AKTS1</t>
  </si>
  <si>
    <t>CREB1</t>
  </si>
  <si>
    <t>GSK3AB</t>
  </si>
  <si>
    <t>HSPB1</t>
  </si>
  <si>
    <t>IKBA</t>
  </si>
  <si>
    <t>JUN</t>
  </si>
  <si>
    <t>KS6B1</t>
  </si>
  <si>
    <t>LCK</t>
  </si>
  <si>
    <t>MK09</t>
  </si>
  <si>
    <t>MK12</t>
  </si>
  <si>
    <t>MP2K1</t>
  </si>
  <si>
    <t>NRF2</t>
  </si>
  <si>
    <t>P53</t>
  </si>
  <si>
    <t>PGFRB</t>
  </si>
  <si>
    <t>PTN11</t>
  </si>
  <si>
    <t>RS6</t>
  </si>
  <si>
    <t>SRC</t>
  </si>
  <si>
    <t>STAT1</t>
  </si>
  <si>
    <t>STAT3</t>
  </si>
  <si>
    <t>STAT5</t>
  </si>
  <si>
    <t>STAT6</t>
  </si>
  <si>
    <t>TF65</t>
  </si>
  <si>
    <t>WNK1</t>
  </si>
  <si>
    <t>mean</t>
  </si>
  <si>
    <t>SD</t>
  </si>
  <si>
    <t>duration</t>
  </si>
  <si>
    <t>MSSS</t>
  </si>
  <si>
    <t>ARMSS</t>
  </si>
  <si>
    <t xml:space="preserve">MS </t>
  </si>
  <si>
    <t>MS Mild</t>
  </si>
  <si>
    <t>MS Severe</t>
  </si>
  <si>
    <t>RRMS - Untreated</t>
  </si>
  <si>
    <t>MK03</t>
  </si>
  <si>
    <t>SE</t>
  </si>
  <si>
    <t>√n</t>
  </si>
  <si>
    <t>NA</t>
  </si>
  <si>
    <t>Mild /
Severe</t>
  </si>
  <si>
    <t>PMS /
RRMS</t>
  </si>
  <si>
    <t>No Fingo /
Fingo</t>
  </si>
  <si>
    <t>HC /MS</t>
  </si>
  <si>
    <t>HC/Mild</t>
  </si>
  <si>
    <t>HC/Severe</t>
  </si>
  <si>
    <t>HC /PMS</t>
  </si>
  <si>
    <t>HC /RRMS</t>
  </si>
  <si>
    <t>Mann-Withney: p value</t>
  </si>
  <si>
    <t>OCT variables</t>
  </si>
  <si>
    <t>MRI Variables</t>
  </si>
  <si>
    <t>retinal nerve fibber layer (peripapilar)</t>
  </si>
  <si>
    <t>retinal nerve fibber layer (macular)</t>
  </si>
  <si>
    <t>retinal nerve fibber layer (temporal peripapilar)</t>
  </si>
  <si>
    <t>total macular volume</t>
  </si>
  <si>
    <t>total retinal thickness</t>
  </si>
  <si>
    <t>gnglion cell plus inner plexiform layer</t>
  </si>
  <si>
    <t>inner nuclear layer</t>
  </si>
  <si>
    <t>outer retinal layer</t>
  </si>
  <si>
    <t>T2 lesions count</t>
  </si>
  <si>
    <t>T2 lesion volume</t>
  </si>
  <si>
    <t>normalized brain volume</t>
  </si>
  <si>
    <t>normalized white matter volume</t>
  </si>
  <si>
    <t>normalized grey matter volume</t>
  </si>
  <si>
    <t>expanded disability status scale</t>
  </si>
  <si>
    <t>MS severity scale</t>
  </si>
  <si>
    <t>ARMS</t>
  </si>
  <si>
    <t>age related MSSS</t>
  </si>
  <si>
    <t>timed 25 feet walking test</t>
  </si>
  <si>
    <t>nine hole peg test</t>
  </si>
  <si>
    <t>symbol digit modality test</t>
  </si>
  <si>
    <t>low contrast visual acuity (2.5%)</t>
  </si>
  <si>
    <t>high contrast visual acuity (logMAR)</t>
  </si>
  <si>
    <t>Outcomes</t>
  </si>
  <si>
    <t>Categories</t>
  </si>
  <si>
    <t>EDSS change</t>
  </si>
  <si>
    <t>{&lt;=0 (184), &gt;0 (78)}</t>
  </si>
  <si>
    <t>unbalanced classes</t>
  </si>
  <si>
    <t>CDP EDSS</t>
  </si>
  <si>
    <t>Yes (51) / No (211)</t>
  </si>
  <si>
    <t>CDP T25WT</t>
  </si>
  <si>
    <t>Yes (29) / No (195)</t>
  </si>
  <si>
    <t>CDP SL25 (7L)</t>
  </si>
  <si>
    <t>Yes (95) / No (118)</t>
  </si>
  <si>
    <t>CDP SL25</t>
  </si>
  <si>
    <t>Yes (182) / No (30)</t>
  </si>
  <si>
    <t>CDP 9HPT</t>
  </si>
  <si>
    <t>Yes (11) / No (217)</t>
  </si>
  <si>
    <t>CDP SDMT</t>
  </si>
  <si>
    <t>Yes (23) / No (215)</t>
  </si>
  <si>
    <t>NEDA</t>
  </si>
  <si>
    <t>Yes (120) / No (26)</t>
  </si>
  <si>
    <t>&gt;50% Missing Data unbalanced classes</t>
  </si>
  <si>
    <t>Change DMD to high efficacy</t>
  </si>
  <si>
    <t>Yes (16) / No (259)</t>
  </si>
  <si>
    <t>DMT onset during follow-up</t>
  </si>
  <si>
    <t>Yes (30) / No (112)</t>
  </si>
  <si>
    <t>&gt;50% Missing Data</t>
  </si>
  <si>
    <t>Type</t>
  </si>
  <si>
    <t>Features</t>
  </si>
  <si>
    <t>Demographics</t>
  </si>
  <si>
    <t>['Age', 'Age of MS Onset', 'Center', 'Gender', 'Age at inclusion']</t>
  </si>
  <si>
    <t>Clinical</t>
  </si>
  <si>
    <t>OCT</t>
  </si>
  <si>
    <t> ['pRNFL', 'mRNFL’, 'Temporal pRNFL', 'TMV', 'TRT', 'GCIPL’, 'INL OD ', 'INL', 'ORL']</t>
  </si>
  <si>
    <t>MRI</t>
  </si>
  <si>
    <t>['T2LC', 'T2LV', 'CELC', 'NBV', 'NWMV', 'NGMV']</t>
  </si>
  <si>
    <t>Cytometry</t>
  </si>
  <si>
    <t>['%Total CD3+', 'CD3+ CD4+', 'CD4+ CD25+ CD127- (Total Treg)', 'CD45RA+ CD25low (Naive Treg)  ', 'CD45RA- CD25high (Effector Treg)', 'CD3+ CD8+', 'CD3+ CD8+   CD28- CD127-', '%Total CD19+', 'CD19+ CD24high CD38low (B Memory)', 'CD19+ CD24low CD38low (B Mature)', 'CD19+ CD24high CD38 high (B Regulatory)','CD19+ CD24- CD38high ( B Plasma)', 'CD19+ CD24high CD38-(B Memory Atypical)', '%Total CD3- CD19', 'CD56+ CD16 low (CD56 dim)', 'CD56+ CD16 high  (CD 56 bright)', 'CD56- CD16 + (CD56 neg)', '%Total CD3+ CD4+', 'CD3+ CD4+ CCR6-  CD161- CXCR3+ (Th1 classic)', 'CD3+ CD4+ CCR6- CD161+ CXCR3+ (Th1 non classic)','CD3+ CD4+ CCR6+  CD161+ CXCR3- CCR4+  (Th17)', 'CD3+ CD4+ CCR6+  CD161+ CxCR3 high CCR4 low  (Th1/Th17)']</t>
  </si>
  <si>
    <t>Genetics</t>
  </si>
  <si>
    <t>['MSGB non-HLA', 'MSGB HLA only', 'MSGB total']</t>
  </si>
  <si>
    <t>Phospho-Proteomics</t>
  </si>
  <si>
    <t>['AKT1', 'AKTS1', 'CREB1', 'GSK3AB', 'HSPB1', 'IKBA', 'JUN', 'KS6B1', 'LCK', 'MK12', 'MK03/01', 'MK09', 'MP2K1', 'NRF2', 'P53', 'PGFRB', 'PTN11', 'RS6', 'SRC', 'STAT1', 'STAT3', 'STAT5', 'STAT6', 'TF65', 'WNK1']</t>
  </si>
  <si>
    <t>Classes distribution</t>
  </si>
  <si>
    <t>balanced classes</t>
  </si>
  <si>
    <t>Table S2. Imaging data for the Sys4MS cohort: the table provide the mean dand standard deviation (SD) for the OCT and MRI variables</t>
  </si>
  <si>
    <t xml:space="preserve">Table S1. Clinical Data for the Sys4MS cohort: the table provides de meams and standard deviations (SD) for clinical variables: age, duration, disability scales and relapses </t>
  </si>
  <si>
    <t>Table S3. Cytomics data for the Sys4MS cohort: the table provides de mean and standard deviation (SD) for the cell subpopulations analyzed</t>
  </si>
  <si>
    <t>Table S4. Phosphoproteomics data for the Sys4MS cohort: the table provides the mean, standard deviation (SD) and standard error (SE) for the 25 phosphoproteins tested</t>
  </si>
  <si>
    <t>Table S5. Clinical Outcomes analyzed. The table list the clincial outcomes analyzed, the categories distribution (n) and  wether the distribution was balanced or not for the analysis purposes</t>
  </si>
  <si>
    <t>Table S6. List of features used for the analysis. The table provide the list of the features from the previous tables used for the machine learning analysis</t>
  </si>
  <si>
    <t>['MS Subtype', ' Diagnosis 2010', 'Current Treatment', 'Treatment Line', 'Disease duration', 'treatment_duration', 'time_since_last_relapse', 'EDSS', 'MSSS', 'ARMSS', 'T25WT (sec)', '9HPTd (sec)', '9HPTnd (sec)', 'SDMT', 'SL25', 'HCVA’]</t>
  </si>
  <si>
    <t xml:space="preserve"> </t>
  </si>
  <si>
    <t>Outcome</t>
  </si>
  <si>
    <t>Num Patients</t>
  </si>
  <si>
    <t>Class 0</t>
  </si>
  <si>
    <t>Class 1</t>
  </si>
  <si>
    <t>PCA</t>
  </si>
  <si>
    <t>Num Features</t>
  </si>
  <si>
    <t>Precision</t>
  </si>
  <si>
    <t>Recall</t>
  </si>
  <si>
    <t>F1</t>
  </si>
  <si>
    <t>Balanced Acc</t>
  </si>
  <si>
    <t>EDSS_change</t>
  </si>
  <si>
    <t>Dem + Cli</t>
  </si>
  <si>
    <t>-</t>
  </si>
  <si>
    <t>X</t>
  </si>
  <si>
    <t>Dem + Cli + OCT + MRI</t>
  </si>
  <si>
    <t>Dem + Cli + OCT + MRI + Citometry + Genetics</t>
  </si>
  <si>
    <t>Dem + Cli + OCT + MRI + Citometry + Genetics + Proteomics</t>
  </si>
  <si>
    <t>CDP_edss</t>
  </si>
  <si>
    <t>CDP_t25wt</t>
  </si>
  <si>
    <t>CDP_9hpt</t>
  </si>
  <si>
    <t>CDP_sdmt</t>
  </si>
  <si>
    <t>DMT_onset_in_followup</t>
  </si>
  <si>
    <t>treatmentline_first_to_secondorthird</t>
  </si>
  <si>
    <t>neda</t>
  </si>
  <si>
    <t>new_t2_lesion</t>
  </si>
  <si>
    <t>CDP_25lcva_RL</t>
  </si>
  <si>
    <t>CDP_25lcva_7L_RL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</si>
</sst>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top"/>
    </xf>
    <xf numFmtId="16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2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Immune cell subpopulations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Cytomics!$A$4</c:f>
              <c:strCache>
                <c:ptCount val="1"/>
                <c:pt idx="0">
                  <c:v>Healthy Controls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Cytomics!$C$14:$X$14</c:f>
                <c:numCache>
                  <c:formatCode>General</c:formatCode>
                  <c:ptCount val="22"/>
                  <c:pt idx="0">
                    <c:v>11.9999456631423</c:v>
                  </c:pt>
                  <c:pt idx="1">
                    <c:v>10.4812883808456</c:v>
                  </c:pt>
                  <c:pt idx="2">
                    <c:v>2.1308405929710101</c:v>
                  </c:pt>
                  <c:pt idx="3">
                    <c:v>15.780674373215801</c:v>
                  </c:pt>
                  <c:pt idx="4">
                    <c:v>8.5916690783002405</c:v>
                  </c:pt>
                  <c:pt idx="5">
                    <c:v>7.2212775171427799</c:v>
                  </c:pt>
                  <c:pt idx="6">
                    <c:v>16.373998863304902</c:v>
                  </c:pt>
                  <c:pt idx="7">
                    <c:v>2.9801712045054201</c:v>
                  </c:pt>
                  <c:pt idx="8">
                    <c:v>9.5610929270237595</c:v>
                  </c:pt>
                  <c:pt idx="9">
                    <c:v>15.3364149816636</c:v>
                  </c:pt>
                  <c:pt idx="10">
                    <c:v>8.8988108584168408</c:v>
                  </c:pt>
                  <c:pt idx="11">
                    <c:v>2.9121788602841199</c:v>
                  </c:pt>
                  <c:pt idx="12">
                    <c:v>7.4130029168278302</c:v>
                  </c:pt>
                  <c:pt idx="13">
                    <c:v>9.02426841401358</c:v>
                  </c:pt>
                  <c:pt idx="14">
                    <c:v>19.3983569680843</c:v>
                  </c:pt>
                  <c:pt idx="15">
                    <c:v>2.2352847602002899</c:v>
                  </c:pt>
                  <c:pt idx="16">
                    <c:v>4.3851672529944299</c:v>
                  </c:pt>
                  <c:pt idx="17">
                    <c:v>10.2791709345667</c:v>
                  </c:pt>
                  <c:pt idx="18">
                    <c:v>5.81979100543471</c:v>
                  </c:pt>
                  <c:pt idx="19">
                    <c:v>1.2956719555221301</c:v>
                  </c:pt>
                  <c:pt idx="20">
                    <c:v>0.78060154721228003</c:v>
                  </c:pt>
                  <c:pt idx="21">
                    <c:v>1.9971719801677901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Cytomics!$C$3:$X$3</c:f>
              <c:strCache>
                <c:ptCount val="22"/>
                <c:pt idx="0">
                  <c:v>Total T Cells</c:v>
                </c:pt>
                <c:pt idx="1">
                  <c:v>CD4 T Cells</c:v>
                </c:pt>
                <c:pt idx="2">
                  <c:v>Total Treg</c:v>
                </c:pt>
                <c:pt idx="3">
                  <c:v>Naive Treg</c:v>
                </c:pt>
                <c:pt idx="4">
                  <c:v>Effector Treg</c:v>
                </c:pt>
                <c:pt idx="5">
                  <c:v>Total CD8</c:v>
                </c:pt>
                <c:pt idx="6">
                  <c:v>CD8 Treg</c:v>
                </c:pt>
                <c:pt idx="7">
                  <c:v>Total B Cells</c:v>
                </c:pt>
                <c:pt idx="8">
                  <c:v>B Memory</c:v>
                </c:pt>
                <c:pt idx="9">
                  <c:v>B Mature</c:v>
                </c:pt>
                <c:pt idx="10">
                  <c:v>B Reg</c:v>
                </c:pt>
                <c:pt idx="11">
                  <c:v>Plasma B Cells</c:v>
                </c:pt>
                <c:pt idx="12">
                  <c:v>Atypical B Memory</c:v>
                </c:pt>
                <c:pt idx="13">
                  <c:v>Natural T</c:v>
                </c:pt>
                <c:pt idx="14">
                  <c:v>CD56 Dim</c:v>
                </c:pt>
                <c:pt idx="15">
                  <c:v>CD56 Bright</c:v>
                </c:pt>
                <c:pt idx="16">
                  <c:v>CD56 Neg</c:v>
                </c:pt>
                <c:pt idx="17">
                  <c:v>Total CD4 Teff</c:v>
                </c:pt>
                <c:pt idx="18">
                  <c:v>Th1 Classic</c:v>
                </c:pt>
                <c:pt idx="19">
                  <c:v>Th1 Non-Classic</c:v>
                </c:pt>
                <c:pt idx="20">
                  <c:v>Th17</c:v>
                </c:pt>
                <c:pt idx="21">
                  <c:v>Th1/Th17</c:v>
                </c:pt>
              </c:strCache>
            </c:strRef>
          </c:cat>
          <c:val>
            <c:numRef>
              <c:f>Cytomics!$C$4:$X$4</c:f>
              <c:numCache>
                <c:formatCode>General</c:formatCode>
                <c:ptCount val="22"/>
                <c:pt idx="0">
                  <c:v>70.175714285714307</c:v>
                </c:pt>
                <c:pt idx="1">
                  <c:v>43.187142857142902</c:v>
                </c:pt>
                <c:pt idx="2">
                  <c:v>5.0542857142857098</c:v>
                </c:pt>
                <c:pt idx="3">
                  <c:v>50.178571428571402</c:v>
                </c:pt>
                <c:pt idx="4">
                  <c:v>10.3671428571429</c:v>
                </c:pt>
                <c:pt idx="5">
                  <c:v>21.397142857142899</c:v>
                </c:pt>
                <c:pt idx="6">
                  <c:v>22.4757142857143</c:v>
                </c:pt>
                <c:pt idx="7">
                  <c:v>6.1171428571428601</c:v>
                </c:pt>
                <c:pt idx="8">
                  <c:v>18.351428571428599</c:v>
                </c:pt>
                <c:pt idx="9">
                  <c:v>45.645714285714298</c:v>
                </c:pt>
                <c:pt idx="10">
                  <c:v>7.3128571428571396</c:v>
                </c:pt>
                <c:pt idx="11">
                  <c:v>3.15</c:v>
                </c:pt>
                <c:pt idx="12">
                  <c:v>12.671428571428599</c:v>
                </c:pt>
                <c:pt idx="13">
                  <c:v>19.182857142857099</c:v>
                </c:pt>
                <c:pt idx="14">
                  <c:v>61.394285714285701</c:v>
                </c:pt>
                <c:pt idx="15">
                  <c:v>2.70857142857143</c:v>
                </c:pt>
                <c:pt idx="16">
                  <c:v>4.9728571428571398</c:v>
                </c:pt>
                <c:pt idx="17">
                  <c:v>43.448571428571398</c:v>
                </c:pt>
                <c:pt idx="18">
                  <c:v>9.6057142857142903</c:v>
                </c:pt>
                <c:pt idx="19">
                  <c:v>1.86642857142857</c:v>
                </c:pt>
                <c:pt idx="20">
                  <c:v>0.85428571428571398</c:v>
                </c:pt>
                <c:pt idx="21">
                  <c:v>2.3242857142857098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2-BB40-B683-DB816DB057A8}"/>
            </c:ext>
          </c:extLst>
        </c:ser>
        <c:ser>
          <c:idx val="1"/>
          <c:order val="1"/>
          <c:tx>
            <c:strRef>
              <c:f>Cytomics!$A$5</c:f>
              <c:strCache>
                <c:ptCount val="1"/>
                <c:pt idx="0">
                  <c:v>MS 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Cytomics!$C$15:$X$15</c:f>
                <c:numCache>
                  <c:formatCode>General</c:formatCode>
                  <c:ptCount val="22"/>
                  <c:pt idx="0">
                    <c:v>16.4786986624995</c:v>
                  </c:pt>
                  <c:pt idx="1">
                    <c:v>15.959539623988601</c:v>
                  </c:pt>
                  <c:pt idx="2">
                    <c:v>3.5914685565935902</c:v>
                  </c:pt>
                  <c:pt idx="3">
                    <c:v>18.666427662296002</c:v>
                  </c:pt>
                  <c:pt idx="4">
                    <c:v>7.9355274649969099</c:v>
                  </c:pt>
                  <c:pt idx="5">
                    <c:v>8.2298357220425409</c:v>
                  </c:pt>
                  <c:pt idx="6">
                    <c:v>21.1145653803563</c:v>
                  </c:pt>
                  <c:pt idx="7">
                    <c:v>5.6210058358481101</c:v>
                  </c:pt>
                  <c:pt idx="8">
                    <c:v>8.8553512192631203</c:v>
                  </c:pt>
                  <c:pt idx="9">
                    <c:v>17.723948545872702</c:v>
                  </c:pt>
                  <c:pt idx="10">
                    <c:v>12.0788882650214</c:v>
                  </c:pt>
                  <c:pt idx="11">
                    <c:v>6.7129499349695898</c:v>
                  </c:pt>
                  <c:pt idx="12">
                    <c:v>9.3252028130726092</c:v>
                  </c:pt>
                  <c:pt idx="13">
                    <c:v>16.5310800380561</c:v>
                  </c:pt>
                  <c:pt idx="14">
                    <c:v>17.354944910604999</c:v>
                  </c:pt>
                  <c:pt idx="15">
                    <c:v>3.2867156132195898</c:v>
                  </c:pt>
                  <c:pt idx="16">
                    <c:v>6.1328699526661001</c:v>
                  </c:pt>
                  <c:pt idx="17">
                    <c:v>16.713321031954699</c:v>
                  </c:pt>
                  <c:pt idx="18">
                    <c:v>6.8506742568270598</c:v>
                  </c:pt>
                  <c:pt idx="19">
                    <c:v>1.46329118495765</c:v>
                  </c:pt>
                  <c:pt idx="20">
                    <c:v>0.81631727149710798</c:v>
                  </c:pt>
                  <c:pt idx="21">
                    <c:v>1.85185603274021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Cytomics!$C$3:$X$3</c:f>
              <c:strCache>
                <c:ptCount val="22"/>
                <c:pt idx="0">
                  <c:v>Total T Cells</c:v>
                </c:pt>
                <c:pt idx="1">
                  <c:v>CD4 T Cells</c:v>
                </c:pt>
                <c:pt idx="2">
                  <c:v>Total Treg</c:v>
                </c:pt>
                <c:pt idx="3">
                  <c:v>Naive Treg</c:v>
                </c:pt>
                <c:pt idx="4">
                  <c:v>Effector Treg</c:v>
                </c:pt>
                <c:pt idx="5">
                  <c:v>Total CD8</c:v>
                </c:pt>
                <c:pt idx="6">
                  <c:v>CD8 Treg</c:v>
                </c:pt>
                <c:pt idx="7">
                  <c:v>Total B Cells</c:v>
                </c:pt>
                <c:pt idx="8">
                  <c:v>B Memory</c:v>
                </c:pt>
                <c:pt idx="9">
                  <c:v>B Mature</c:v>
                </c:pt>
                <c:pt idx="10">
                  <c:v>B Reg</c:v>
                </c:pt>
                <c:pt idx="11">
                  <c:v>Plasma B Cells</c:v>
                </c:pt>
                <c:pt idx="12">
                  <c:v>Atypical B Memory</c:v>
                </c:pt>
                <c:pt idx="13">
                  <c:v>Natural T</c:v>
                </c:pt>
                <c:pt idx="14">
                  <c:v>CD56 Dim</c:v>
                </c:pt>
                <c:pt idx="15">
                  <c:v>CD56 Bright</c:v>
                </c:pt>
                <c:pt idx="16">
                  <c:v>CD56 Neg</c:v>
                </c:pt>
                <c:pt idx="17">
                  <c:v>Total CD4 Teff</c:v>
                </c:pt>
                <c:pt idx="18">
                  <c:v>Th1 Classic</c:v>
                </c:pt>
                <c:pt idx="19">
                  <c:v>Th1 Non-Classic</c:v>
                </c:pt>
                <c:pt idx="20">
                  <c:v>Th17</c:v>
                </c:pt>
                <c:pt idx="21">
                  <c:v>Th1/Th17</c:v>
                </c:pt>
              </c:strCache>
            </c:strRef>
          </c:cat>
          <c:val>
            <c:numRef>
              <c:f>Cytomics!$C$5:$X$5</c:f>
              <c:numCache>
                <c:formatCode>General</c:formatCode>
                <c:ptCount val="22"/>
                <c:pt idx="0">
                  <c:v>63.298617511520803</c:v>
                </c:pt>
                <c:pt idx="1">
                  <c:v>39.408064516129002</c:v>
                </c:pt>
                <c:pt idx="2">
                  <c:v>6.2958525345622096</c:v>
                </c:pt>
                <c:pt idx="3">
                  <c:v>44.007373271889399</c:v>
                </c:pt>
                <c:pt idx="4">
                  <c:v>11.905529953917</c:v>
                </c:pt>
                <c:pt idx="5">
                  <c:v>19.318894009216599</c:v>
                </c:pt>
                <c:pt idx="6">
                  <c:v>30.8036866359447</c:v>
                </c:pt>
                <c:pt idx="7">
                  <c:v>7.6791244239631302</c:v>
                </c:pt>
                <c:pt idx="8">
                  <c:v>13.9059907834101</c:v>
                </c:pt>
                <c:pt idx="9">
                  <c:v>45.5493087557604</c:v>
                </c:pt>
                <c:pt idx="10">
                  <c:v>12.5470046082949</c:v>
                </c:pt>
                <c:pt idx="11">
                  <c:v>3.3511520737327198</c:v>
                </c:pt>
                <c:pt idx="12">
                  <c:v>10.6428571428571</c:v>
                </c:pt>
                <c:pt idx="13">
                  <c:v>24.223548387096798</c:v>
                </c:pt>
                <c:pt idx="14">
                  <c:v>59.750230414746497</c:v>
                </c:pt>
                <c:pt idx="15">
                  <c:v>3.6493087557603698</c:v>
                </c:pt>
                <c:pt idx="16">
                  <c:v>5.7792165898617602</c:v>
                </c:pt>
                <c:pt idx="17">
                  <c:v>39.579262672811097</c:v>
                </c:pt>
                <c:pt idx="18">
                  <c:v>9.6290322580645107</c:v>
                </c:pt>
                <c:pt idx="19">
                  <c:v>1.6267281105990801</c:v>
                </c:pt>
                <c:pt idx="20">
                  <c:v>0.95944700460829502</c:v>
                </c:pt>
                <c:pt idx="21">
                  <c:v>1.8824884792626699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82-BB40-B683-DB816DB0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962848"/>
        <c:axId val="1375417984"/>
      </c:barChart>
      <c:catAx>
        <c:axId val="137496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417984"/>
        <c:crosses val="autoZero"/>
        <c:auto val="1"/>
        <c:lblAlgn val="ctr"/>
        <c:lblOffset val="100"/>
        <c:noMultiLvlLbl val="0"/>
      </c:catAx>
      <c:valAx>
        <c:axId val="13754179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effectLst/>
                  </a:rPr>
                  <a:t>% Cell frequencies</a:t>
                </a:r>
                <a:endParaRPr lang="en-US" sz="12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96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Phosphoproteomics HC - 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Phosphoproteomics!$A$4</c:f>
              <c:strCache>
                <c:ptCount val="1"/>
                <c:pt idx="0">
                  <c:v>Healthy Controls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Phosphoproteomics!$C$22:$AA$22</c:f>
                <c:numCache>
                  <c:formatCode>General</c:formatCode>
                  <c:ptCount val="25"/>
                  <c:pt idx="0">
                    <c:v>6.8476643675030133E-2</c:v>
                  </c:pt>
                  <c:pt idx="1">
                    <c:v>5.4063942009689829E-2</c:v>
                  </c:pt>
                  <c:pt idx="2">
                    <c:v>6.1539917104566473E-2</c:v>
                  </c:pt>
                  <c:pt idx="3">
                    <c:v>6.5105871880188682E-2</c:v>
                  </c:pt>
                  <c:pt idx="4">
                    <c:v>5.7747046732979208E-2</c:v>
                  </c:pt>
                  <c:pt idx="5">
                    <c:v>6.5869857116742897E-2</c:v>
                  </c:pt>
                  <c:pt idx="6">
                    <c:v>3.7059763240209882E-2</c:v>
                  </c:pt>
                  <c:pt idx="7">
                    <c:v>4.6754552600989915E-2</c:v>
                  </c:pt>
                  <c:pt idx="8">
                    <c:v>7.0219035640010585E-2</c:v>
                  </c:pt>
                  <c:pt idx="9">
                    <c:v>5.6452143788460377E-2</c:v>
                  </c:pt>
                  <c:pt idx="10">
                    <c:v>7.0846476831547919E-2</c:v>
                  </c:pt>
                  <c:pt idx="11">
                    <c:v>3.5875079151598092E-2</c:v>
                  </c:pt>
                  <c:pt idx="12">
                    <c:v>4.7073776127426116E-2</c:v>
                  </c:pt>
                  <c:pt idx="13">
                    <c:v>6.9072777531261745E-2</c:v>
                  </c:pt>
                  <c:pt idx="14">
                    <c:v>6.7679368081759533E-2</c:v>
                  </c:pt>
                  <c:pt idx="15">
                    <c:v>6.5302600204167796E-2</c:v>
                  </c:pt>
                  <c:pt idx="16">
                    <c:v>5.0308948245837308E-2</c:v>
                  </c:pt>
                  <c:pt idx="17">
                    <c:v>6.8663406399151999E-2</c:v>
                  </c:pt>
                  <c:pt idx="18">
                    <c:v>7.3463472305402455E-2</c:v>
                  </c:pt>
                  <c:pt idx="19">
                    <c:v>2.4636864582324169E-2</c:v>
                  </c:pt>
                  <c:pt idx="20">
                    <c:v>9.9456387772049008E-3</c:v>
                  </c:pt>
                  <c:pt idx="21">
                    <c:v>7.0254756235733559E-2</c:v>
                  </c:pt>
                  <c:pt idx="22">
                    <c:v>6.7496471051364845E-2</c:v>
                  </c:pt>
                  <c:pt idx="23">
                    <c:v>3.9393482718942191E-2</c:v>
                  </c:pt>
                  <c:pt idx="24">
                    <c:v>6.0983015327988374E-2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Phosphoproteomics!$C$3:$AA$3</c:f>
              <c:strCache>
                <c:ptCount val="25"/>
                <c:pt idx="0">
                  <c:v>AKT1</c:v>
                </c:pt>
                <c:pt idx="1">
                  <c:v>AKTS1</c:v>
                </c:pt>
                <c:pt idx="2">
                  <c:v>CREB1</c:v>
                </c:pt>
                <c:pt idx="3">
                  <c:v>GSK3AB</c:v>
                </c:pt>
                <c:pt idx="4">
                  <c:v>HSPB1</c:v>
                </c:pt>
                <c:pt idx="5">
                  <c:v>IKBA</c:v>
                </c:pt>
                <c:pt idx="6">
                  <c:v>JUN</c:v>
                </c:pt>
                <c:pt idx="7">
                  <c:v>KS6B1</c:v>
                </c:pt>
                <c:pt idx="8">
                  <c:v>LCK</c:v>
                </c:pt>
                <c:pt idx="9">
                  <c:v>MK03</c:v>
                </c:pt>
                <c:pt idx="10">
                  <c:v>MK09</c:v>
                </c:pt>
                <c:pt idx="11">
                  <c:v>MK12</c:v>
                </c:pt>
                <c:pt idx="12">
                  <c:v>MP2K1</c:v>
                </c:pt>
                <c:pt idx="13">
                  <c:v>NRF2</c:v>
                </c:pt>
                <c:pt idx="14">
                  <c:v>P53</c:v>
                </c:pt>
                <c:pt idx="15">
                  <c:v>PGFRB</c:v>
                </c:pt>
                <c:pt idx="16">
                  <c:v>PTN11</c:v>
                </c:pt>
                <c:pt idx="17">
                  <c:v>RS6</c:v>
                </c:pt>
                <c:pt idx="18">
                  <c:v>SRC</c:v>
                </c:pt>
                <c:pt idx="19">
                  <c:v>STAT1</c:v>
                </c:pt>
                <c:pt idx="20">
                  <c:v>STAT3</c:v>
                </c:pt>
                <c:pt idx="21">
                  <c:v>STAT5</c:v>
                </c:pt>
                <c:pt idx="22">
                  <c:v>STAT6</c:v>
                </c:pt>
                <c:pt idx="23">
                  <c:v>TF65</c:v>
                </c:pt>
                <c:pt idx="24">
                  <c:v>WNK1</c:v>
                </c:pt>
              </c:strCache>
            </c:strRef>
          </c:cat>
          <c:val>
            <c:numRef>
              <c:f>Phosphoproteomics!$C$4:$AA$4</c:f>
              <c:numCache>
                <c:formatCode>General</c:formatCode>
                <c:ptCount val="25"/>
                <c:pt idx="0">
                  <c:v>0.42857034075648498</c:v>
                </c:pt>
                <c:pt idx="1">
                  <c:v>0.29662154026462201</c:v>
                </c:pt>
                <c:pt idx="2">
                  <c:v>0.48587801710608203</c:v>
                </c:pt>
                <c:pt idx="3">
                  <c:v>0.70782482910645805</c:v>
                </c:pt>
                <c:pt idx="4">
                  <c:v>0.27441793655067098</c:v>
                </c:pt>
                <c:pt idx="5">
                  <c:v>0.60820173812799705</c:v>
                </c:pt>
                <c:pt idx="6">
                  <c:v>0.12504185588689801</c:v>
                </c:pt>
                <c:pt idx="7">
                  <c:v>0.239077770523729</c:v>
                </c:pt>
                <c:pt idx="8">
                  <c:v>0.46327361287845498</c:v>
                </c:pt>
                <c:pt idx="9">
                  <c:v>0.31626538363719697</c:v>
                </c:pt>
                <c:pt idx="10">
                  <c:v>0.487159322402477</c:v>
                </c:pt>
                <c:pt idx="11">
                  <c:v>0.15600217288674101</c:v>
                </c:pt>
                <c:pt idx="12">
                  <c:v>0.223599426557548</c:v>
                </c:pt>
                <c:pt idx="13">
                  <c:v>0.48914166880180898</c:v>
                </c:pt>
                <c:pt idx="14">
                  <c:v>0.408844155869593</c:v>
                </c:pt>
                <c:pt idx="15">
                  <c:v>0.41478694692850998</c:v>
                </c:pt>
                <c:pt idx="16">
                  <c:v>0.26308396590340499</c:v>
                </c:pt>
                <c:pt idx="17">
                  <c:v>0.455653865952653</c:v>
                </c:pt>
                <c:pt idx="18">
                  <c:v>0.49103403962963799</c:v>
                </c:pt>
                <c:pt idx="19">
                  <c:v>6.14082024875146E-2</c:v>
                </c:pt>
                <c:pt idx="20">
                  <c:v>5.4866783688322103E-2</c:v>
                </c:pt>
                <c:pt idx="21">
                  <c:v>0.418116770118865</c:v>
                </c:pt>
                <c:pt idx="22">
                  <c:v>0.41962448307517197</c:v>
                </c:pt>
                <c:pt idx="23">
                  <c:v>0.14490974528459699</c:v>
                </c:pt>
                <c:pt idx="24">
                  <c:v>0.67018879231404305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9-1542-9832-FB2B10930327}"/>
            </c:ext>
          </c:extLst>
        </c:ser>
        <c:ser>
          <c:idx val="1"/>
          <c:order val="1"/>
          <c:tx>
            <c:strRef>
              <c:f>Phosphoproteomics!$A$5</c:f>
              <c:strCache>
                <c:ptCount val="1"/>
                <c:pt idx="0">
                  <c:v>MS 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Phosphoproteomics!$C$23:$AA$23</c:f>
                <c:numCache>
                  <c:formatCode>General</c:formatCode>
                  <c:ptCount val="25"/>
                  <c:pt idx="0">
                    <c:v>3.8172180760334413E-2</c:v>
                  </c:pt>
                  <c:pt idx="1">
                    <c:v>3.2744504003331093E-2</c:v>
                  </c:pt>
                  <c:pt idx="2">
                    <c:v>3.3510638385344418E-2</c:v>
                  </c:pt>
                  <c:pt idx="3">
                    <c:v>3.5883791213603251E-2</c:v>
                  </c:pt>
                  <c:pt idx="4">
                    <c:v>3.2318934982317707E-2</c:v>
                  </c:pt>
                  <c:pt idx="5">
                    <c:v>3.3287488105715399E-2</c:v>
                  </c:pt>
                  <c:pt idx="6">
                    <c:v>2.7543446186415226E-2</c:v>
                  </c:pt>
                  <c:pt idx="7">
                    <c:v>3.6034247639055474E-2</c:v>
                  </c:pt>
                  <c:pt idx="8">
                    <c:v>3.8643184928534337E-2</c:v>
                  </c:pt>
                  <c:pt idx="9">
                    <c:v>3.34521322833157E-2</c:v>
                  </c:pt>
                  <c:pt idx="10">
                    <c:v>3.5665137885556281E-2</c:v>
                  </c:pt>
                  <c:pt idx="11">
                    <c:v>2.2160680665415568E-2</c:v>
                  </c:pt>
                  <c:pt idx="12">
                    <c:v>2.6534271829771361E-2</c:v>
                  </c:pt>
                  <c:pt idx="13">
                    <c:v>3.7245225015759532E-2</c:v>
                  </c:pt>
                  <c:pt idx="14">
                    <c:v>3.8989563519270881E-2</c:v>
                  </c:pt>
                  <c:pt idx="15">
                    <c:v>3.7353884879322105E-2</c:v>
                  </c:pt>
                  <c:pt idx="16">
                    <c:v>2.7340549398560527E-2</c:v>
                  </c:pt>
                  <c:pt idx="17">
                    <c:v>3.7403977853584042E-2</c:v>
                  </c:pt>
                  <c:pt idx="18">
                    <c:v>4.0069906142551855E-2</c:v>
                  </c:pt>
                  <c:pt idx="19">
                    <c:v>8.9662603695594943E-3</c:v>
                  </c:pt>
                  <c:pt idx="20">
                    <c:v>1.949343004643464E-2</c:v>
                  </c:pt>
                  <c:pt idx="21">
                    <c:v>3.6178784088303932E-2</c:v>
                  </c:pt>
                  <c:pt idx="22">
                    <c:v>3.7225415287406249E-2</c:v>
                  </c:pt>
                  <c:pt idx="23">
                    <c:v>1.731644854944794E-2</c:v>
                  </c:pt>
                  <c:pt idx="24">
                    <c:v>3.5096846886458692E-2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Phosphoproteomics!$C$3:$AA$3</c:f>
              <c:strCache>
                <c:ptCount val="25"/>
                <c:pt idx="0">
                  <c:v>AKT1</c:v>
                </c:pt>
                <c:pt idx="1">
                  <c:v>AKTS1</c:v>
                </c:pt>
                <c:pt idx="2">
                  <c:v>CREB1</c:v>
                </c:pt>
                <c:pt idx="3">
                  <c:v>GSK3AB</c:v>
                </c:pt>
                <c:pt idx="4">
                  <c:v>HSPB1</c:v>
                </c:pt>
                <c:pt idx="5">
                  <c:v>IKBA</c:v>
                </c:pt>
                <c:pt idx="6">
                  <c:v>JUN</c:v>
                </c:pt>
                <c:pt idx="7">
                  <c:v>KS6B1</c:v>
                </c:pt>
                <c:pt idx="8">
                  <c:v>LCK</c:v>
                </c:pt>
                <c:pt idx="9">
                  <c:v>MK03</c:v>
                </c:pt>
                <c:pt idx="10">
                  <c:v>MK09</c:v>
                </c:pt>
                <c:pt idx="11">
                  <c:v>MK12</c:v>
                </c:pt>
                <c:pt idx="12">
                  <c:v>MP2K1</c:v>
                </c:pt>
                <c:pt idx="13">
                  <c:v>NRF2</c:v>
                </c:pt>
                <c:pt idx="14">
                  <c:v>P53</c:v>
                </c:pt>
                <c:pt idx="15">
                  <c:v>PGFRB</c:v>
                </c:pt>
                <c:pt idx="16">
                  <c:v>PTN11</c:v>
                </c:pt>
                <c:pt idx="17">
                  <c:v>RS6</c:v>
                </c:pt>
                <c:pt idx="18">
                  <c:v>SRC</c:v>
                </c:pt>
                <c:pt idx="19">
                  <c:v>STAT1</c:v>
                </c:pt>
                <c:pt idx="20">
                  <c:v>STAT3</c:v>
                </c:pt>
                <c:pt idx="21">
                  <c:v>STAT5</c:v>
                </c:pt>
                <c:pt idx="22">
                  <c:v>STAT6</c:v>
                </c:pt>
                <c:pt idx="23">
                  <c:v>TF65</c:v>
                </c:pt>
                <c:pt idx="24">
                  <c:v>WNK1</c:v>
                </c:pt>
              </c:strCache>
            </c:strRef>
          </c:cat>
          <c:val>
            <c:numRef>
              <c:f>Phosphoproteomics!$C$5:$AA$5</c:f>
              <c:numCache>
                <c:formatCode>General</c:formatCode>
                <c:ptCount val="25"/>
                <c:pt idx="0">
                  <c:v>0.46611500112524601</c:v>
                </c:pt>
                <c:pt idx="1">
                  <c:v>0.340109013638908</c:v>
                </c:pt>
                <c:pt idx="2">
                  <c:v>0.55818807057299502</c:v>
                </c:pt>
                <c:pt idx="3">
                  <c:v>0.72040644028581602</c:v>
                </c:pt>
                <c:pt idx="4">
                  <c:v>0.29259560708598797</c:v>
                </c:pt>
                <c:pt idx="5">
                  <c:v>0.71943921318665605</c:v>
                </c:pt>
                <c:pt idx="6">
                  <c:v>0.21322349546788</c:v>
                </c:pt>
                <c:pt idx="7">
                  <c:v>0.35837759577866202</c:v>
                </c:pt>
                <c:pt idx="8">
                  <c:v>0.48627925486962098</c:v>
                </c:pt>
                <c:pt idx="9">
                  <c:v>0.40938556238969298</c:v>
                </c:pt>
                <c:pt idx="10">
                  <c:v>0.36656497391681298</c:v>
                </c:pt>
                <c:pt idx="11">
                  <c:v>0.15789455125053201</c:v>
                </c:pt>
                <c:pt idx="12">
                  <c:v>0.214137038807826</c:v>
                </c:pt>
                <c:pt idx="13">
                  <c:v>0.55356314517201199</c:v>
                </c:pt>
                <c:pt idx="14">
                  <c:v>0.53002711977705497</c:v>
                </c:pt>
                <c:pt idx="15">
                  <c:v>0.53745468922317197</c:v>
                </c:pt>
                <c:pt idx="16">
                  <c:v>0.26375429663605898</c:v>
                </c:pt>
                <c:pt idx="17">
                  <c:v>0.56558418626292295</c:v>
                </c:pt>
                <c:pt idx="18">
                  <c:v>0.52562693864424404</c:v>
                </c:pt>
                <c:pt idx="19">
                  <c:v>5.5062636111436497E-2</c:v>
                </c:pt>
                <c:pt idx="20">
                  <c:v>0.11733284592589401</c:v>
                </c:pt>
                <c:pt idx="21">
                  <c:v>0.441791641395546</c:v>
                </c:pt>
                <c:pt idx="22">
                  <c:v>0.52692134140368196</c:v>
                </c:pt>
                <c:pt idx="23">
                  <c:v>0.11397086403993099</c:v>
                </c:pt>
                <c:pt idx="24">
                  <c:v>0.69030764670929801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9-1542-9832-FB2B10930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7864928"/>
        <c:axId val="999391840"/>
      </c:barChart>
      <c:catAx>
        <c:axId val="95786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391840"/>
        <c:crosses val="autoZero"/>
        <c:auto val="1"/>
        <c:lblAlgn val="ctr"/>
        <c:lblOffset val="100"/>
        <c:noMultiLvlLbl val="0"/>
      </c:catAx>
      <c:valAx>
        <c:axId val="9993918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Relative</a:t>
                </a:r>
                <a:r>
                  <a:rPr lang="en-US" sz="1200" b="1" baseline="0">
                    <a:solidFill>
                      <a:schemeClr val="tx1"/>
                    </a:solidFill>
                  </a:rPr>
                  <a:t> protein levels</a:t>
                </a:r>
                <a:endParaRPr lang="en-US" sz="12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86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1242784</xdr:colOff>
      <xdr:row>21</xdr:row>
      <xdr:rowOff>7256</xdr:rowOff>
    </xdr:from>
    <xdr:to>
      <xdr:col>12</xdr:col>
      <xdr:colOff>154213</xdr:colOff>
      <xdr:row>46</xdr:row>
      <xdr:rowOff>163286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B56B3F-9632-064E-B7F6-2A6712D92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1186962</xdr:colOff>
      <xdr:row>29</xdr:row>
      <xdr:rowOff>44936</xdr:rowOff>
    </xdr:from>
    <xdr:to>
      <xdr:col>12</xdr:col>
      <xdr:colOff>410308</xdr:colOff>
      <xdr:row>48</xdr:row>
      <xdr:rowOff>87922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03E090-2ECD-514A-9CA7-8B202A6DCB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zoomScale="130" zoomScaleNormal="130" workbookViewId="0"/>
  </sheetViews>
  <sheetFormatPr baseColWidth="10" defaultColWidth="8.1640625" defaultRowHeight="15" x14ac:dyDescent="0.2"/>
  <cols>
    <col min="1" max="1" width="17.6640625" style="5" bestFit="1" customWidth="1"/>
    <col min="2" max="13" width="8.1640625" style="8"/>
    <col min="14" max="15" width="16.6640625" style="11" bestFit="1" customWidth="1"/>
    <col min="1020" max="1024" width="11.5" customWidth="1"/>
  </cols>
  <sheetData>
    <row r="1" spans="1:15" x14ac:dyDescent="0.2">
      <c r="A1" s="18" t="s">
        <v>162</v>
      </c>
    </row>
    <row r="3" spans="1:15" x14ac:dyDescent="0.2">
      <c r="A3" s="6" t="s">
        <v>73</v>
      </c>
      <c r="B3" s="1" t="s">
        <v>0</v>
      </c>
      <c r="C3" s="1" t="s">
        <v>1</v>
      </c>
      <c r="D3" s="1" t="s">
        <v>2</v>
      </c>
      <c r="E3" s="1" t="s">
        <v>75</v>
      </c>
      <c r="F3" s="1" t="s">
        <v>3</v>
      </c>
      <c r="G3" s="1" t="s">
        <v>76</v>
      </c>
      <c r="H3" s="1" t="s">
        <v>77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9" t="s">
        <v>9</v>
      </c>
      <c r="O3" s="9" t="s">
        <v>10</v>
      </c>
    </row>
    <row r="4" spans="1:15" x14ac:dyDescent="0.2">
      <c r="A4" s="4" t="s">
        <v>11</v>
      </c>
      <c r="B4" s="7" t="s">
        <v>85</v>
      </c>
      <c r="C4" s="7" t="s">
        <v>85</v>
      </c>
      <c r="D4" s="7">
        <v>36.979999999999997</v>
      </c>
      <c r="E4" s="7" t="s">
        <v>85</v>
      </c>
      <c r="F4" s="7" t="s">
        <v>85</v>
      </c>
      <c r="G4" s="7" t="s">
        <v>85</v>
      </c>
      <c r="H4" s="7" t="s">
        <v>85</v>
      </c>
      <c r="I4" s="7" t="s">
        <v>85</v>
      </c>
      <c r="J4" s="7" t="s">
        <v>85</v>
      </c>
      <c r="K4" s="7" t="s">
        <v>85</v>
      </c>
      <c r="L4" s="7" t="s">
        <v>85</v>
      </c>
      <c r="M4" s="7" t="s">
        <v>85</v>
      </c>
      <c r="N4" s="7" t="s">
        <v>85</v>
      </c>
      <c r="O4" s="7" t="s">
        <v>85</v>
      </c>
    </row>
    <row r="5" spans="1:15" x14ac:dyDescent="0.2">
      <c r="A5" s="4" t="s">
        <v>78</v>
      </c>
      <c r="B5" s="7">
        <v>327</v>
      </c>
      <c r="C5" s="7">
        <v>31.461773700305798</v>
      </c>
      <c r="D5" s="7">
        <v>42.4770642201835</v>
      </c>
      <c r="E5" s="7">
        <v>10.5321100917431</v>
      </c>
      <c r="F5" s="7">
        <v>2.4524539877300602</v>
      </c>
      <c r="G5" s="7">
        <v>3.6026086956521701</v>
      </c>
      <c r="H5" s="7">
        <v>3.93674922600619</v>
      </c>
      <c r="I5" s="7">
        <v>6.9402805280528002</v>
      </c>
      <c r="J5" s="7">
        <v>21.790188524590199</v>
      </c>
      <c r="K5" s="7">
        <v>53.619205298013199</v>
      </c>
      <c r="L5" s="7">
        <v>29.1275167785235</v>
      </c>
      <c r="M5" s="7">
        <v>2.9704318936877E-2</v>
      </c>
      <c r="N5" s="10">
        <v>4.74081307998234</v>
      </c>
      <c r="O5" s="10">
        <v>3.4313560387080599</v>
      </c>
    </row>
    <row r="6" spans="1:15" x14ac:dyDescent="0.2">
      <c r="A6" s="4" t="s">
        <v>12</v>
      </c>
      <c r="B6" s="7">
        <v>247</v>
      </c>
      <c r="C6" s="7">
        <v>30.3927125506073</v>
      </c>
      <c r="D6" s="7">
        <v>40.534412955465598</v>
      </c>
      <c r="E6" s="7">
        <v>9.6599190283400809</v>
      </c>
      <c r="F6" s="7">
        <v>1.98170731707317</v>
      </c>
      <c r="G6" s="7">
        <v>3.11418032786885</v>
      </c>
      <c r="H6" s="7">
        <v>3.5984836065573802</v>
      </c>
      <c r="I6" s="7">
        <v>5.73297356828194</v>
      </c>
      <c r="J6" s="7">
        <v>20.628270925110101</v>
      </c>
      <c r="K6" s="7">
        <v>54.914798206278</v>
      </c>
      <c r="L6" s="7">
        <v>28.986547085201799</v>
      </c>
      <c r="M6" s="7">
        <v>2.3389380530973398E-2</v>
      </c>
      <c r="N6" s="10">
        <v>4.2450819672131299</v>
      </c>
      <c r="O6" s="10">
        <v>3.3564964715649599</v>
      </c>
    </row>
    <row r="7" spans="1:15" x14ac:dyDescent="0.2">
      <c r="A7" s="4" t="s">
        <v>81</v>
      </c>
      <c r="B7" s="7">
        <v>43</v>
      </c>
      <c r="C7" s="7">
        <v>30.162790697674399</v>
      </c>
      <c r="D7" s="7">
        <v>42.465116279069797</v>
      </c>
      <c r="E7" s="7">
        <v>11.8604651162791</v>
      </c>
      <c r="F7" s="7">
        <v>1.84883720930233</v>
      </c>
      <c r="G7" s="7">
        <v>2.6846511627907002</v>
      </c>
      <c r="H7" s="7">
        <v>3.2709302325581402</v>
      </c>
      <c r="I7" s="7">
        <v>4.2726190476190498</v>
      </c>
      <c r="J7" s="7">
        <v>20.0622619047619</v>
      </c>
      <c r="K7" s="7">
        <v>55.9</v>
      </c>
      <c r="L7" s="7">
        <v>32.285714285714299</v>
      </c>
      <c r="M7" s="7">
        <v>4.0000000000000098E-2</v>
      </c>
      <c r="N7" s="10">
        <v>5.1689710098757704</v>
      </c>
      <c r="O7" s="10"/>
    </row>
    <row r="8" spans="1:15" x14ac:dyDescent="0.2">
      <c r="A8" s="4" t="s">
        <v>13</v>
      </c>
      <c r="B8" s="7">
        <v>56</v>
      </c>
      <c r="C8" s="7">
        <v>34.660714285714299</v>
      </c>
      <c r="D8" s="7">
        <v>53.071428571428598</v>
      </c>
      <c r="E8" s="7">
        <v>17.928571428571399</v>
      </c>
      <c r="F8" s="7">
        <v>4.9821428571428603</v>
      </c>
      <c r="G8" s="7">
        <v>5.8155555555555596</v>
      </c>
      <c r="H8" s="7">
        <v>5.91</v>
      </c>
      <c r="I8" s="7">
        <v>13.585000000000001</v>
      </c>
      <c r="J8" s="7">
        <v>27.858240740740801</v>
      </c>
      <c r="K8" s="7">
        <v>42.763636363636401</v>
      </c>
      <c r="L8" s="7">
        <v>23.901960784313701</v>
      </c>
      <c r="M8" s="7">
        <v>0.120196078431373</v>
      </c>
      <c r="N8" s="10">
        <v>8.9147423352902901</v>
      </c>
      <c r="O8" s="10">
        <v>5.5436073059360798</v>
      </c>
    </row>
    <row r="9" spans="1:15" x14ac:dyDescent="0.2">
      <c r="A9" s="4" t="s">
        <v>79</v>
      </c>
      <c r="B9" s="7">
        <v>131</v>
      </c>
      <c r="C9" s="7">
        <v>33.022900763358798</v>
      </c>
      <c r="D9" s="7">
        <v>43</v>
      </c>
      <c r="E9" s="7">
        <v>9.5038167938931295</v>
      </c>
      <c r="F9" s="7">
        <v>1.20992366412214</v>
      </c>
      <c r="G9" s="7">
        <v>1.91167938931298</v>
      </c>
      <c r="H9" s="7">
        <v>1.8493893129771</v>
      </c>
      <c r="I9" s="7">
        <v>4.8040833333333302</v>
      </c>
      <c r="J9" s="7">
        <v>20.543347107437999</v>
      </c>
      <c r="K9" s="7">
        <v>54.966666666666697</v>
      </c>
      <c r="L9" s="7">
        <v>31.2605042016807</v>
      </c>
      <c r="M9" s="7">
        <v>1.3685950413223199E-2</v>
      </c>
      <c r="N9" s="10">
        <v>4.9640839041096001</v>
      </c>
      <c r="O9" s="10">
        <v>4.2249226690234201</v>
      </c>
    </row>
    <row r="10" spans="1:15" x14ac:dyDescent="0.2">
      <c r="A10" s="4" t="s">
        <v>80</v>
      </c>
      <c r="B10" s="7">
        <v>129</v>
      </c>
      <c r="C10" s="7">
        <v>30.527131782945698</v>
      </c>
      <c r="D10" s="7">
        <v>42.2248062015504</v>
      </c>
      <c r="E10" s="7">
        <v>11.2325581395349</v>
      </c>
      <c r="F10" s="7">
        <v>3.8294573643410801</v>
      </c>
      <c r="G10" s="7">
        <v>5.5647656249999997</v>
      </c>
      <c r="H10" s="7">
        <v>6.1551937984496101</v>
      </c>
      <c r="I10" s="7">
        <v>9.6259999999999994</v>
      </c>
      <c r="J10" s="7">
        <v>23.664918699187002</v>
      </c>
      <c r="K10" s="7">
        <v>51.611570247933898</v>
      </c>
      <c r="L10" s="7">
        <v>27.4876033057851</v>
      </c>
      <c r="M10" s="7">
        <v>5.0983606557376999E-2</v>
      </c>
      <c r="N10" s="10">
        <v>4.9353881278538996</v>
      </c>
      <c r="O10" s="10">
        <v>2.6766776486908301</v>
      </c>
    </row>
    <row r="13" spans="1:15" x14ac:dyDescent="0.2">
      <c r="A13" s="1" t="s">
        <v>74</v>
      </c>
      <c r="B13" s="1" t="s">
        <v>0</v>
      </c>
      <c r="C13" s="1" t="s">
        <v>1</v>
      </c>
      <c r="D13" s="1" t="s">
        <v>2</v>
      </c>
      <c r="E13" s="1" t="s">
        <v>75</v>
      </c>
      <c r="F13" s="1" t="s">
        <v>3</v>
      </c>
      <c r="G13" s="1" t="s">
        <v>76</v>
      </c>
      <c r="H13" s="1" t="s">
        <v>77</v>
      </c>
      <c r="I13" s="1" t="s">
        <v>4</v>
      </c>
      <c r="J13" s="1" t="s">
        <v>5</v>
      </c>
      <c r="K13" s="1" t="s">
        <v>6</v>
      </c>
      <c r="L13" s="1" t="s">
        <v>7</v>
      </c>
      <c r="M13" s="1" t="s">
        <v>8</v>
      </c>
      <c r="N13" s="9" t="s">
        <v>9</v>
      </c>
      <c r="O13" s="9" t="s">
        <v>10</v>
      </c>
    </row>
    <row r="14" spans="1:15" x14ac:dyDescent="0.2">
      <c r="A14" s="4" t="s">
        <v>11</v>
      </c>
      <c r="B14" s="7" t="s">
        <v>85</v>
      </c>
      <c r="C14" s="7" t="s">
        <v>85</v>
      </c>
      <c r="D14" s="7">
        <v>11.47</v>
      </c>
      <c r="E14" s="7" t="s">
        <v>85</v>
      </c>
      <c r="F14" s="7" t="s">
        <v>85</v>
      </c>
      <c r="G14" s="7" t="s">
        <v>85</v>
      </c>
      <c r="H14" s="7" t="s">
        <v>85</v>
      </c>
      <c r="I14" s="7" t="s">
        <v>85</v>
      </c>
      <c r="J14" s="7" t="s">
        <v>85</v>
      </c>
      <c r="K14" s="7" t="s">
        <v>85</v>
      </c>
      <c r="L14" s="7" t="s">
        <v>85</v>
      </c>
      <c r="M14" s="7" t="s">
        <v>85</v>
      </c>
      <c r="N14" s="7" t="s">
        <v>85</v>
      </c>
      <c r="O14" s="7" t="s">
        <v>85</v>
      </c>
    </row>
    <row r="15" spans="1:15" x14ac:dyDescent="0.2">
      <c r="A15" s="4" t="s">
        <v>78</v>
      </c>
      <c r="B15" s="7">
        <v>327</v>
      </c>
      <c r="C15" s="7">
        <v>8.9799763952295599</v>
      </c>
      <c r="D15" s="7">
        <v>9.8787106188656306</v>
      </c>
      <c r="E15" s="7">
        <v>8.23756830825333</v>
      </c>
      <c r="F15" s="7">
        <v>1.70304043953173</v>
      </c>
      <c r="G15" s="7">
        <v>2.2287882181613998</v>
      </c>
      <c r="H15" s="7">
        <v>2.1758862019273399</v>
      </c>
      <c r="I15" s="7">
        <v>6.5167532768349501</v>
      </c>
      <c r="J15" s="7">
        <v>5.5850852160191904</v>
      </c>
      <c r="K15" s="7">
        <v>13.570420770862301</v>
      </c>
      <c r="L15" s="7">
        <v>11.3089105395701</v>
      </c>
      <c r="M15" s="7">
        <v>0.32381829470860901</v>
      </c>
      <c r="N15" s="10">
        <v>4.4264235326764503</v>
      </c>
      <c r="O15" s="10">
        <v>3.2533925338667902</v>
      </c>
    </row>
    <row r="16" spans="1:15" x14ac:dyDescent="0.2">
      <c r="A16" s="4" t="s">
        <v>12</v>
      </c>
      <c r="B16" s="7">
        <v>247</v>
      </c>
      <c r="C16" s="7">
        <v>8.4568221945316697</v>
      </c>
      <c r="D16" s="7">
        <v>8.8357613195849893</v>
      </c>
      <c r="E16" s="7">
        <v>6.42535249222282</v>
      </c>
      <c r="F16" s="7">
        <v>1.1990302364130101</v>
      </c>
      <c r="G16" s="7">
        <v>1.94409945445014</v>
      </c>
      <c r="H16" s="7">
        <v>1.9705823585170099</v>
      </c>
      <c r="I16" s="7">
        <v>5.3140981215175502</v>
      </c>
      <c r="J16" s="7">
        <v>4.2125748546078698</v>
      </c>
      <c r="K16" s="7">
        <v>12.337805323716101</v>
      </c>
      <c r="L16" s="7">
        <v>10.4995109092274</v>
      </c>
      <c r="M16" s="7">
        <v>0.32882042961390701</v>
      </c>
      <c r="N16" s="10">
        <v>3.1181104163474802</v>
      </c>
      <c r="O16" s="10">
        <v>3.16034763467235</v>
      </c>
    </row>
    <row r="17" spans="1:15" x14ac:dyDescent="0.2">
      <c r="A17" s="4" t="s">
        <v>81</v>
      </c>
      <c r="B17" s="7">
        <v>43</v>
      </c>
      <c r="C17" s="7">
        <v>7.7846904990176</v>
      </c>
      <c r="D17" s="7">
        <v>7.7739841547074198</v>
      </c>
      <c r="E17" s="7">
        <v>6.8525377928378797</v>
      </c>
      <c r="F17" s="7">
        <v>1.22253493658611</v>
      </c>
      <c r="G17" s="7">
        <v>1.87652864673938</v>
      </c>
      <c r="H17" s="7">
        <v>2.1216796921455301</v>
      </c>
      <c r="I17" s="7">
        <v>1.4136124940897701</v>
      </c>
      <c r="J17" s="7">
        <v>2.8570812617368402</v>
      </c>
      <c r="K17" s="7">
        <v>9.7821265581671994</v>
      </c>
      <c r="L17" s="7">
        <v>8.36812465275713</v>
      </c>
      <c r="M17" s="7">
        <v>0.29663188667180801</v>
      </c>
      <c r="N17" s="10">
        <v>2.8961774570972301</v>
      </c>
      <c r="O17" s="10"/>
    </row>
    <row r="18" spans="1:15" x14ac:dyDescent="0.2">
      <c r="A18" s="4" t="s">
        <v>13</v>
      </c>
      <c r="B18" s="7">
        <v>56</v>
      </c>
      <c r="C18" s="7">
        <v>10.6255702127904</v>
      </c>
      <c r="D18" s="7">
        <v>8.1193269048459396</v>
      </c>
      <c r="E18" s="7">
        <v>11.204044459252099</v>
      </c>
      <c r="F18" s="7">
        <v>1.4728625121143599</v>
      </c>
      <c r="G18" s="7">
        <v>2.00995454773251</v>
      </c>
      <c r="H18" s="7">
        <v>1.99426450329211</v>
      </c>
      <c r="I18" s="7">
        <v>8.32590570263865</v>
      </c>
      <c r="J18" s="7">
        <v>7.2911305299663098</v>
      </c>
      <c r="K18" s="7">
        <v>10.9061511190431</v>
      </c>
      <c r="L18" s="7">
        <v>11.254201658885201</v>
      </c>
      <c r="M18" s="7">
        <v>0.33065882064583701</v>
      </c>
      <c r="N18" s="10">
        <v>8.0357922970666795</v>
      </c>
      <c r="O18" s="10">
        <v>4.5426134310607802</v>
      </c>
    </row>
    <row r="19" spans="1:15" x14ac:dyDescent="0.2">
      <c r="A19" s="4" t="s">
        <v>79</v>
      </c>
      <c r="B19" s="7">
        <v>131</v>
      </c>
      <c r="C19" s="7">
        <v>9.0346792833786207</v>
      </c>
      <c r="D19" s="7">
        <v>9.2793787630965703</v>
      </c>
      <c r="E19" s="7">
        <v>7.1775456114610297</v>
      </c>
      <c r="F19" s="7">
        <v>0.85594953852049305</v>
      </c>
      <c r="G19" s="7">
        <v>1.3469593422697901</v>
      </c>
      <c r="H19" s="7">
        <v>0.89845903339826705</v>
      </c>
      <c r="I19" s="7">
        <v>2.1273984487448998</v>
      </c>
      <c r="J19" s="7">
        <v>4.1139028737590602</v>
      </c>
      <c r="K19" s="7">
        <v>13.3796694860357</v>
      </c>
      <c r="L19" s="7">
        <v>11.2569024090387</v>
      </c>
      <c r="M19" s="7">
        <v>0.31398323461737698</v>
      </c>
      <c r="N19" s="10">
        <v>3.67135453045434</v>
      </c>
      <c r="O19" s="10">
        <v>3.7066125122217799</v>
      </c>
    </row>
    <row r="20" spans="1:15" x14ac:dyDescent="0.2">
      <c r="A20" s="4" t="s">
        <v>80</v>
      </c>
      <c r="B20" s="7">
        <v>129</v>
      </c>
      <c r="C20" s="7">
        <v>8.8598716628322602</v>
      </c>
      <c r="D20" s="7">
        <v>10.263384386788299</v>
      </c>
      <c r="E20" s="7">
        <v>8.6656334756001296</v>
      </c>
      <c r="F20" s="7">
        <v>1.6288295650736999</v>
      </c>
      <c r="G20" s="7">
        <v>1.7248582210049499</v>
      </c>
      <c r="H20" s="7">
        <v>1.2680529546416801</v>
      </c>
      <c r="I20" s="7">
        <v>9.2122722857429</v>
      </c>
      <c r="J20" s="7">
        <v>6.8774416206481002</v>
      </c>
      <c r="K20" s="7">
        <v>13.166682156941601</v>
      </c>
      <c r="L20" s="7">
        <v>11.2526328985006</v>
      </c>
      <c r="M20" s="7">
        <v>0.33222649255320702</v>
      </c>
      <c r="N20" s="10">
        <v>5.6605754933828099</v>
      </c>
      <c r="O20" s="10">
        <v>2.6681556748866901</v>
      </c>
    </row>
    <row r="22" spans="1:15" x14ac:dyDescent="0.2">
      <c r="A22" s="18" t="s">
        <v>3</v>
      </c>
      <c r="B22" t="s">
        <v>110</v>
      </c>
    </row>
    <row r="23" spans="1:15" x14ac:dyDescent="0.2">
      <c r="A23" s="18" t="s">
        <v>76</v>
      </c>
      <c r="B23" t="s">
        <v>111</v>
      </c>
    </row>
    <row r="24" spans="1:15" x14ac:dyDescent="0.2">
      <c r="A24" s="18" t="s">
        <v>112</v>
      </c>
      <c r="B24" t="s">
        <v>113</v>
      </c>
    </row>
    <row r="25" spans="1:15" x14ac:dyDescent="0.2">
      <c r="A25" s="18" t="s">
        <v>4</v>
      </c>
      <c r="B25" t="s">
        <v>114</v>
      </c>
    </row>
    <row r="26" spans="1:15" x14ac:dyDescent="0.2">
      <c r="A26" s="18" t="s">
        <v>5</v>
      </c>
      <c r="B26" t="s">
        <v>115</v>
      </c>
    </row>
    <row r="27" spans="1:15" x14ac:dyDescent="0.2">
      <c r="A27" s="18" t="s">
        <v>6</v>
      </c>
      <c r="B27" t="s">
        <v>116</v>
      </c>
    </row>
    <row r="28" spans="1:15" x14ac:dyDescent="0.2">
      <c r="A28" s="18" t="s">
        <v>7</v>
      </c>
      <c r="B28" t="s">
        <v>117</v>
      </c>
    </row>
    <row r="29" spans="1:15" ht="16" x14ac:dyDescent="0.2">
      <c r="A29" s="18" t="s">
        <v>8</v>
      </c>
      <c r="B29" t="s">
        <v>118</v>
      </c>
      <c r="C29" s="1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zoomScale="130" zoomScaleNormal="130" workbookViewId="0">
      <selection activeCell="H29" sqref="H29"/>
    </sheetView>
  </sheetViews>
  <sheetFormatPr baseColWidth="10" defaultColWidth="8.1640625" defaultRowHeight="15" x14ac:dyDescent="0.2"/>
  <cols>
    <col min="1" max="1" width="17.1640625" bestFit="1" customWidth="1"/>
  </cols>
  <sheetData>
    <row r="1" spans="1:15" x14ac:dyDescent="0.2">
      <c r="A1" s="16" t="s">
        <v>161</v>
      </c>
    </row>
    <row r="3" spans="1:15" x14ac:dyDescent="0.2">
      <c r="A3" s="3" t="s">
        <v>73</v>
      </c>
      <c r="B3" s="1" t="s">
        <v>0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26</v>
      </c>
    </row>
    <row r="4" spans="1:15" x14ac:dyDescent="0.2">
      <c r="A4" s="4" t="s">
        <v>11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</row>
    <row r="5" spans="1:15" x14ac:dyDescent="0.2">
      <c r="A5" s="4" t="s">
        <v>78</v>
      </c>
      <c r="B5" s="2">
        <v>289</v>
      </c>
      <c r="C5" s="2">
        <v>100.776175373134</v>
      </c>
      <c r="D5" s="2">
        <v>39.996200000000002</v>
      </c>
      <c r="E5" s="2">
        <v>81.232324786324696</v>
      </c>
      <c r="F5" s="2">
        <v>8.0018796296296308</v>
      </c>
      <c r="G5" s="2">
        <v>283.15227037036999</v>
      </c>
      <c r="H5" s="2">
        <v>65.616148148148099</v>
      </c>
      <c r="I5" s="2">
        <v>31.529381481481501</v>
      </c>
      <c r="J5" s="2">
        <v>146.01057592592599</v>
      </c>
      <c r="K5" s="2">
        <v>33.325259515570899</v>
      </c>
      <c r="L5" s="2">
        <v>8.1824221453287205</v>
      </c>
      <c r="M5" s="2">
        <v>1507.0485121107299</v>
      </c>
      <c r="N5" s="2">
        <v>716.90332179930795</v>
      </c>
      <c r="O5" s="2">
        <v>790.14557093425606</v>
      </c>
    </row>
    <row r="6" spans="1:15" x14ac:dyDescent="0.2">
      <c r="A6" s="4" t="s">
        <v>12</v>
      </c>
      <c r="B6" s="2">
        <v>217</v>
      </c>
      <c r="C6" s="2">
        <v>101.16964393939401</v>
      </c>
      <c r="D6" s="2">
        <v>40.3855098039216</v>
      </c>
      <c r="E6" s="2">
        <v>80.0143539325842</v>
      </c>
      <c r="F6" s="2">
        <v>7.96369117647059</v>
      </c>
      <c r="G6" s="2">
        <v>281.80125735294098</v>
      </c>
      <c r="H6" s="2">
        <v>64.809264705882399</v>
      </c>
      <c r="I6" s="2">
        <v>31.934703431372501</v>
      </c>
      <c r="J6" s="2">
        <v>144.671789215686</v>
      </c>
      <c r="K6" s="2">
        <v>32.603686635944698</v>
      </c>
      <c r="L6" s="2">
        <v>6.9281013824884798</v>
      </c>
      <c r="M6" s="2">
        <v>1517.66474654378</v>
      </c>
      <c r="N6" s="2">
        <v>720.09912442396296</v>
      </c>
      <c r="O6" s="2">
        <v>797.56599078341003</v>
      </c>
    </row>
    <row r="7" spans="1:15" x14ac:dyDescent="0.2">
      <c r="A7" s="4" t="s">
        <v>81</v>
      </c>
      <c r="B7" s="2">
        <v>40</v>
      </c>
      <c r="C7" s="2">
        <v>107.732944444444</v>
      </c>
      <c r="D7" s="2">
        <v>42.399513513513497</v>
      </c>
      <c r="E7" s="2">
        <v>82.284727272727295</v>
      </c>
      <c r="F7" s="2">
        <v>8.0040675675675708</v>
      </c>
      <c r="G7" s="2">
        <v>283.23020270270302</v>
      </c>
      <c r="H7" s="2">
        <v>64.870716216216195</v>
      </c>
      <c r="I7" s="2">
        <v>33.091243243243198</v>
      </c>
      <c r="J7" s="2">
        <v>142.86870270270299</v>
      </c>
      <c r="K7" s="2">
        <v>26.8</v>
      </c>
      <c r="L7" s="2">
        <v>5.0806250000000004</v>
      </c>
      <c r="M7" s="2">
        <v>1524.8525</v>
      </c>
      <c r="N7" s="2">
        <v>722.43650000000002</v>
      </c>
      <c r="O7" s="2">
        <v>802.41525000000001</v>
      </c>
    </row>
    <row r="8" spans="1:15" x14ac:dyDescent="0.2">
      <c r="A8" s="4" t="s">
        <v>13</v>
      </c>
      <c r="B8" s="2">
        <v>48</v>
      </c>
      <c r="C8" s="2">
        <v>99.1826630434783</v>
      </c>
      <c r="D8" s="2">
        <v>37.356174418604603</v>
      </c>
      <c r="E8" s="2">
        <v>86.896210526315798</v>
      </c>
      <c r="F8" s="2">
        <v>8.0734767441860509</v>
      </c>
      <c r="G8" s="2">
        <v>285.68475581395302</v>
      </c>
      <c r="H8" s="2">
        <v>66.710418604651196</v>
      </c>
      <c r="I8" s="2">
        <v>30.285348837209298</v>
      </c>
      <c r="J8" s="2">
        <v>151.33294186046501</v>
      </c>
      <c r="K8" s="2">
        <v>44.0833333333333</v>
      </c>
      <c r="L8" s="2">
        <v>16.595375000000001</v>
      </c>
      <c r="M8" s="2">
        <v>1440.51979166667</v>
      </c>
      <c r="N8" s="2">
        <v>698.65520833333301</v>
      </c>
      <c r="O8" s="2">
        <v>741.864375</v>
      </c>
    </row>
    <row r="9" spans="1:15" x14ac:dyDescent="0.2">
      <c r="A9" s="4" t="s">
        <v>79</v>
      </c>
      <c r="B9" s="2">
        <v>114</v>
      </c>
      <c r="C9" s="2">
        <v>101.4721</v>
      </c>
      <c r="D9" s="2">
        <v>40.339568807339397</v>
      </c>
      <c r="E9" s="2">
        <v>82.1547611111111</v>
      </c>
      <c r="F9" s="2">
        <v>8.0512706422018407</v>
      </c>
      <c r="G9" s="2">
        <v>284.90081192660602</v>
      </c>
      <c r="H9" s="2">
        <v>66.372110091743096</v>
      </c>
      <c r="I9" s="2">
        <v>31.424715596330302</v>
      </c>
      <c r="J9" s="2">
        <v>146.764509174312</v>
      </c>
      <c r="K9" s="2">
        <v>30.043859649122801</v>
      </c>
      <c r="L9" s="2">
        <v>6.9179122807017501</v>
      </c>
      <c r="M9" s="2">
        <v>1519.04298245614</v>
      </c>
      <c r="N9" s="2">
        <v>721.58982456140404</v>
      </c>
      <c r="O9" s="2">
        <v>797.45342105263205</v>
      </c>
    </row>
    <row r="10" spans="1:15" x14ac:dyDescent="0.2">
      <c r="A10" s="4" t="s">
        <v>80</v>
      </c>
      <c r="B10" s="2">
        <v>115</v>
      </c>
      <c r="C10" s="2">
        <v>99.533336448598106</v>
      </c>
      <c r="D10" s="2">
        <v>39.357660377358499</v>
      </c>
      <c r="E10" s="2">
        <v>80.228288043478202</v>
      </c>
      <c r="F10" s="2">
        <v>7.9320896226415103</v>
      </c>
      <c r="G10" s="2">
        <v>280.68187735849102</v>
      </c>
      <c r="H10" s="2">
        <v>64.509254716981104</v>
      </c>
      <c r="I10" s="2">
        <v>31.3471556603774</v>
      </c>
      <c r="J10" s="2">
        <v>145.46780188679199</v>
      </c>
      <c r="K10" s="2">
        <v>34.982608695652203</v>
      </c>
      <c r="L10" s="2">
        <v>9.3309391304347802</v>
      </c>
      <c r="M10" s="2">
        <v>1495.1904347826101</v>
      </c>
      <c r="N10" s="2">
        <v>715.26469565217405</v>
      </c>
      <c r="O10" s="2">
        <v>779.92600000000004</v>
      </c>
    </row>
    <row r="13" spans="1:15" x14ac:dyDescent="0.2">
      <c r="A13" s="1" t="s">
        <v>74</v>
      </c>
      <c r="B13" s="1" t="s">
        <v>0</v>
      </c>
      <c r="C13" s="1" t="s">
        <v>14</v>
      </c>
      <c r="D13" s="1" t="s">
        <v>15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  <c r="K13" s="1" t="s">
        <v>22</v>
      </c>
      <c r="L13" s="1" t="s">
        <v>23</v>
      </c>
      <c r="M13" s="1" t="s">
        <v>24</v>
      </c>
      <c r="N13" s="1" t="s">
        <v>25</v>
      </c>
      <c r="O13" s="1" t="s">
        <v>26</v>
      </c>
    </row>
    <row r="14" spans="1:15" x14ac:dyDescent="0.2">
      <c r="A14" s="4" t="s">
        <v>11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x14ac:dyDescent="0.2">
      <c r="A15" s="4" t="s">
        <v>78</v>
      </c>
      <c r="B15" s="2">
        <v>289</v>
      </c>
      <c r="C15" s="2">
        <v>12.1783138904221</v>
      </c>
      <c r="D15" s="2">
        <v>4.6323132996696499</v>
      </c>
      <c r="E15" s="2">
        <v>13.3057107921791</v>
      </c>
      <c r="F15" s="2">
        <v>0.46308751207985199</v>
      </c>
      <c r="G15" s="2">
        <v>16.386827681014701</v>
      </c>
      <c r="H15" s="2">
        <v>7.83521963188677</v>
      </c>
      <c r="I15" s="2">
        <v>2.7709132801882701</v>
      </c>
      <c r="J15" s="2">
        <v>9.1410799656142192</v>
      </c>
      <c r="K15" s="2">
        <v>29.413966129703802</v>
      </c>
      <c r="L15" s="2">
        <v>10.3041990544619</v>
      </c>
      <c r="M15" s="2">
        <v>90.394482531737793</v>
      </c>
      <c r="N15" s="2">
        <v>71.179617033299493</v>
      </c>
      <c r="O15" s="2">
        <v>64.043435728950001</v>
      </c>
    </row>
    <row r="16" spans="1:15" x14ac:dyDescent="0.2">
      <c r="A16" s="4" t="s">
        <v>12</v>
      </c>
      <c r="B16" s="2">
        <v>217</v>
      </c>
      <c r="C16" s="2">
        <v>12.091183634056</v>
      </c>
      <c r="D16" s="2">
        <v>4.52198908357403</v>
      </c>
      <c r="E16" s="2">
        <v>12.3308513210442</v>
      </c>
      <c r="F16" s="2">
        <v>0.47023414872595898</v>
      </c>
      <c r="G16" s="2">
        <v>16.639501783751399</v>
      </c>
      <c r="H16" s="2">
        <v>7.9775651029369499</v>
      </c>
      <c r="I16" s="2">
        <v>2.8192418831355099</v>
      </c>
      <c r="J16" s="2">
        <v>9.3669700962478508</v>
      </c>
      <c r="K16" s="2">
        <v>26.249241117026099</v>
      </c>
      <c r="L16" s="2">
        <v>8.5472608833025099</v>
      </c>
      <c r="M16" s="2">
        <v>84.734201964374805</v>
      </c>
      <c r="N16" s="2">
        <v>72.053265171080298</v>
      </c>
      <c r="O16" s="2">
        <v>61.335794362682698</v>
      </c>
    </row>
    <row r="17" spans="1:15" x14ac:dyDescent="0.2">
      <c r="A17" s="4" t="s">
        <v>81</v>
      </c>
      <c r="B17" s="2">
        <v>40</v>
      </c>
      <c r="C17" s="2">
        <v>11.312081974337699</v>
      </c>
      <c r="D17" s="2">
        <v>4.7140139126583298</v>
      </c>
      <c r="E17" s="2">
        <v>10.6936914694507</v>
      </c>
      <c r="F17" s="2">
        <v>0.453436192390681</v>
      </c>
      <c r="G17" s="2">
        <v>16.0461336323349</v>
      </c>
      <c r="H17" s="2">
        <v>7.3575632501717303</v>
      </c>
      <c r="I17" s="2">
        <v>3.0909304984483401</v>
      </c>
      <c r="J17" s="2">
        <v>8.6233918935330802</v>
      </c>
      <c r="K17" s="2">
        <v>19.124852940611099</v>
      </c>
      <c r="L17" s="2">
        <v>5.4497658238106901</v>
      </c>
      <c r="M17" s="2">
        <v>71.102400548434403</v>
      </c>
      <c r="N17" s="2">
        <v>55.6073497637678</v>
      </c>
      <c r="O17" s="2">
        <v>53.492323514103397</v>
      </c>
    </row>
    <row r="18" spans="1:15" x14ac:dyDescent="0.2">
      <c r="A18" s="4" t="s">
        <v>13</v>
      </c>
      <c r="B18" s="2">
        <v>48</v>
      </c>
      <c r="C18" s="2">
        <v>12.9376948819829</v>
      </c>
      <c r="D18" s="2">
        <v>4.3977212927168701</v>
      </c>
      <c r="E18" s="2">
        <v>14.6845714978034</v>
      </c>
      <c r="F18" s="2">
        <v>0.421520709765834</v>
      </c>
      <c r="G18" s="2">
        <v>14.916690363471201</v>
      </c>
      <c r="H18" s="2">
        <v>6.84299869237456</v>
      </c>
      <c r="I18" s="2">
        <v>2.1237704063240201</v>
      </c>
      <c r="J18" s="2">
        <v>6.7720523358611899</v>
      </c>
      <c r="K18" s="2">
        <v>39.8470164783039</v>
      </c>
      <c r="L18" s="2">
        <v>14.257701377420799</v>
      </c>
      <c r="M18" s="2">
        <v>96.966371995002802</v>
      </c>
      <c r="N18" s="2">
        <v>78.118058944714804</v>
      </c>
      <c r="O18" s="2">
        <v>58.567269475160302</v>
      </c>
    </row>
    <row r="19" spans="1:15" x14ac:dyDescent="0.2">
      <c r="A19" s="4" t="s">
        <v>79</v>
      </c>
      <c r="B19" s="2">
        <v>114</v>
      </c>
      <c r="C19" s="2">
        <v>11.903718955975799</v>
      </c>
      <c r="D19" s="2">
        <v>4.3214073122201304</v>
      </c>
      <c r="E19" s="2">
        <v>13.2816644372416</v>
      </c>
      <c r="F19" s="2">
        <v>0.47698157664549301</v>
      </c>
      <c r="G19" s="2">
        <v>16.879126909541</v>
      </c>
      <c r="H19" s="2">
        <v>8.2822095175422206</v>
      </c>
      <c r="I19" s="2">
        <v>2.8645187672170001</v>
      </c>
      <c r="J19" s="2">
        <v>8.9304535803783196</v>
      </c>
      <c r="K19" s="2">
        <v>22.900773889810601</v>
      </c>
      <c r="L19" s="2">
        <v>8.7096749416264991</v>
      </c>
      <c r="M19" s="2">
        <v>88.393805420510006</v>
      </c>
      <c r="N19" s="2">
        <v>67.462820260593006</v>
      </c>
      <c r="O19" s="2">
        <v>61.496352035994697</v>
      </c>
    </row>
    <row r="20" spans="1:15" x14ac:dyDescent="0.2">
      <c r="A20" s="4" t="s">
        <v>80</v>
      </c>
      <c r="B20" s="2">
        <v>115</v>
      </c>
      <c r="C20" s="2">
        <v>12.3776817631868</v>
      </c>
      <c r="D20" s="2">
        <v>5.0013427006339803</v>
      </c>
      <c r="E20" s="2">
        <v>13.969982972086999</v>
      </c>
      <c r="F20" s="2">
        <v>0.44773144535140902</v>
      </c>
      <c r="G20" s="2">
        <v>15.8427127492051</v>
      </c>
      <c r="H20" s="2">
        <v>7.3002415940395897</v>
      </c>
      <c r="I20" s="2">
        <v>2.7129541062917601</v>
      </c>
      <c r="J20" s="2">
        <v>9.2776243214722705</v>
      </c>
      <c r="K20" s="2">
        <v>32.362077272150202</v>
      </c>
      <c r="L20" s="2">
        <v>10.7010675349518</v>
      </c>
      <c r="M20" s="2">
        <v>95.322779415327304</v>
      </c>
      <c r="N20" s="2">
        <v>78.055839514405804</v>
      </c>
      <c r="O20" s="2">
        <v>69.215591417717107</v>
      </c>
    </row>
    <row r="22" spans="1:15" x14ac:dyDescent="0.2">
      <c r="A22" s="17" t="s">
        <v>95</v>
      </c>
      <c r="B22" s="16" t="s">
        <v>14</v>
      </c>
      <c r="C22" t="s">
        <v>97</v>
      </c>
    </row>
    <row r="23" spans="1:15" x14ac:dyDescent="0.2">
      <c r="B23" s="17" t="s">
        <v>15</v>
      </c>
      <c r="C23" t="s">
        <v>98</v>
      </c>
    </row>
    <row r="24" spans="1:15" x14ac:dyDescent="0.2">
      <c r="B24" s="17" t="s">
        <v>16</v>
      </c>
      <c r="C24" t="s">
        <v>99</v>
      </c>
    </row>
    <row r="25" spans="1:15" x14ac:dyDescent="0.2">
      <c r="B25" s="17" t="s">
        <v>17</v>
      </c>
      <c r="C25" t="s">
        <v>100</v>
      </c>
    </row>
    <row r="26" spans="1:15" x14ac:dyDescent="0.2">
      <c r="B26" s="17" t="s">
        <v>18</v>
      </c>
      <c r="C26" t="s">
        <v>101</v>
      </c>
    </row>
    <row r="27" spans="1:15" x14ac:dyDescent="0.2">
      <c r="B27" s="17" t="s">
        <v>19</v>
      </c>
      <c r="C27" t="s">
        <v>102</v>
      </c>
    </row>
    <row r="28" spans="1:15" x14ac:dyDescent="0.2">
      <c r="B28" s="17" t="s">
        <v>20</v>
      </c>
      <c r="C28" t="s">
        <v>103</v>
      </c>
    </row>
    <row r="29" spans="1:15" x14ac:dyDescent="0.2">
      <c r="B29" s="17" t="s">
        <v>21</v>
      </c>
      <c r="C29" t="s">
        <v>104</v>
      </c>
    </row>
    <row r="30" spans="1:15" x14ac:dyDescent="0.2">
      <c r="A30" s="16" t="s">
        <v>96</v>
      </c>
      <c r="B30" s="17" t="s">
        <v>22</v>
      </c>
      <c r="C30" t="s">
        <v>105</v>
      </c>
    </row>
    <row r="31" spans="1:15" x14ac:dyDescent="0.2">
      <c r="B31" s="17" t="s">
        <v>23</v>
      </c>
      <c r="C31" t="s">
        <v>106</v>
      </c>
    </row>
    <row r="32" spans="1:15" x14ac:dyDescent="0.2">
      <c r="B32" s="17" t="s">
        <v>24</v>
      </c>
      <c r="C32" t="s">
        <v>107</v>
      </c>
    </row>
    <row r="33" spans="2:3" x14ac:dyDescent="0.2">
      <c r="B33" s="17" t="s">
        <v>25</v>
      </c>
      <c r="C33" t="s">
        <v>108</v>
      </c>
    </row>
    <row r="34" spans="2:3" x14ac:dyDescent="0.2">
      <c r="B34" s="17" t="s">
        <v>26</v>
      </c>
      <c r="C34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0"/>
  <sheetViews>
    <sheetView zoomScale="130" zoomScaleNormal="130" workbookViewId="0"/>
  </sheetViews>
  <sheetFormatPr baseColWidth="10" defaultColWidth="8.1640625" defaultRowHeight="15" x14ac:dyDescent="0.2"/>
  <cols>
    <col min="1" max="1" width="17.1640625" bestFit="1" customWidth="1"/>
  </cols>
  <sheetData>
    <row r="1" spans="1:24" x14ac:dyDescent="0.2">
      <c r="A1" s="16" t="s">
        <v>163</v>
      </c>
    </row>
    <row r="3" spans="1:24" x14ac:dyDescent="0.2">
      <c r="A3" s="6" t="s">
        <v>73</v>
      </c>
      <c r="B3" s="1" t="s">
        <v>0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36</v>
      </c>
      <c r="M3" s="1" t="s">
        <v>37</v>
      </c>
      <c r="N3" s="1" t="s">
        <v>38</v>
      </c>
      <c r="O3" s="1" t="s">
        <v>39</v>
      </c>
      <c r="P3" s="1" t="s">
        <v>40</v>
      </c>
      <c r="Q3" s="1" t="s">
        <v>41</v>
      </c>
      <c r="R3" s="1" t="s">
        <v>42</v>
      </c>
      <c r="S3" s="1" t="s">
        <v>43</v>
      </c>
      <c r="T3" s="1" t="s">
        <v>44</v>
      </c>
      <c r="U3" s="1" t="s">
        <v>45</v>
      </c>
      <c r="V3" s="1" t="s">
        <v>46</v>
      </c>
      <c r="W3" s="1" t="s">
        <v>47</v>
      </c>
      <c r="X3" s="1" t="s">
        <v>48</v>
      </c>
    </row>
    <row r="4" spans="1:24" x14ac:dyDescent="0.2">
      <c r="A4" s="4" t="s">
        <v>11</v>
      </c>
      <c r="B4" s="2">
        <v>70</v>
      </c>
      <c r="C4" s="2">
        <v>70.175714285714307</v>
      </c>
      <c r="D4" s="2">
        <v>43.187142857142902</v>
      </c>
      <c r="E4" s="2">
        <v>5.0542857142857098</v>
      </c>
      <c r="F4" s="2">
        <v>50.178571428571402</v>
      </c>
      <c r="G4" s="2">
        <v>10.3671428571429</v>
      </c>
      <c r="H4" s="2">
        <v>21.397142857142899</v>
      </c>
      <c r="I4" s="2">
        <v>22.4757142857143</v>
      </c>
      <c r="J4" s="2">
        <v>6.1171428571428601</v>
      </c>
      <c r="K4" s="2">
        <v>18.351428571428599</v>
      </c>
      <c r="L4" s="2">
        <v>45.645714285714298</v>
      </c>
      <c r="M4" s="2">
        <v>7.3128571428571396</v>
      </c>
      <c r="N4" s="2">
        <v>3.15</v>
      </c>
      <c r="O4" s="2">
        <v>12.671428571428599</v>
      </c>
      <c r="P4" s="2">
        <v>19.182857142857099</v>
      </c>
      <c r="Q4" s="2">
        <v>61.394285714285701</v>
      </c>
      <c r="R4" s="2">
        <v>2.70857142857143</v>
      </c>
      <c r="S4" s="2">
        <v>4.9728571428571398</v>
      </c>
      <c r="T4" s="2">
        <v>43.448571428571398</v>
      </c>
      <c r="U4" s="2">
        <v>9.6057142857142903</v>
      </c>
      <c r="V4" s="2">
        <v>1.86642857142857</v>
      </c>
      <c r="W4" s="2">
        <v>0.85428571428571398</v>
      </c>
      <c r="X4" s="2">
        <v>2.3242857142857098</v>
      </c>
    </row>
    <row r="5" spans="1:24" x14ac:dyDescent="0.2">
      <c r="A5" s="4" t="s">
        <v>78</v>
      </c>
      <c r="B5" s="2">
        <v>217</v>
      </c>
      <c r="C5" s="2">
        <v>63.298617511520803</v>
      </c>
      <c r="D5" s="2">
        <v>39.408064516129002</v>
      </c>
      <c r="E5" s="2">
        <v>6.2958525345622096</v>
      </c>
      <c r="F5" s="2">
        <v>44.007373271889399</v>
      </c>
      <c r="G5" s="2">
        <v>11.905529953917</v>
      </c>
      <c r="H5" s="2">
        <v>19.318894009216599</v>
      </c>
      <c r="I5" s="2">
        <v>30.8036866359447</v>
      </c>
      <c r="J5" s="2">
        <v>7.6791244239631302</v>
      </c>
      <c r="K5" s="2">
        <v>13.9059907834101</v>
      </c>
      <c r="L5" s="2">
        <v>45.5493087557604</v>
      </c>
      <c r="M5" s="2">
        <v>12.5470046082949</v>
      </c>
      <c r="N5" s="2">
        <v>3.3511520737327198</v>
      </c>
      <c r="O5" s="2">
        <v>10.6428571428571</v>
      </c>
      <c r="P5" s="2">
        <v>24.223548387096798</v>
      </c>
      <c r="Q5" s="2">
        <v>59.750230414746497</v>
      </c>
      <c r="R5" s="2">
        <v>3.6493087557603698</v>
      </c>
      <c r="S5" s="2">
        <v>5.7792165898617602</v>
      </c>
      <c r="T5" s="2">
        <v>39.579262672811097</v>
      </c>
      <c r="U5" s="2">
        <v>9.6290322580645107</v>
      </c>
      <c r="V5" s="2">
        <v>1.6267281105990801</v>
      </c>
      <c r="W5" s="2">
        <v>0.95944700460829502</v>
      </c>
      <c r="X5" s="2">
        <v>1.8824884792626699</v>
      </c>
    </row>
    <row r="6" spans="1:24" x14ac:dyDescent="0.2">
      <c r="A6" s="4" t="s">
        <v>12</v>
      </c>
      <c r="B6" s="2">
        <v>165</v>
      </c>
      <c r="C6" s="2">
        <v>63.332121212121201</v>
      </c>
      <c r="D6" s="2">
        <v>38.740303030302996</v>
      </c>
      <c r="E6" s="2">
        <v>6.26484848484849</v>
      </c>
      <c r="F6" s="2">
        <v>43.858181818181798</v>
      </c>
      <c r="G6" s="2">
        <v>12.255757575757601</v>
      </c>
      <c r="H6" s="2">
        <v>19.848484848484901</v>
      </c>
      <c r="I6" s="2">
        <v>30.224848484848501</v>
      </c>
      <c r="J6" s="2">
        <v>8.3883030303030299</v>
      </c>
      <c r="K6" s="2">
        <v>14.738181818181801</v>
      </c>
      <c r="L6" s="2">
        <v>44.527878787878798</v>
      </c>
      <c r="M6" s="2">
        <v>12.868484848484901</v>
      </c>
      <c r="N6" s="2">
        <v>3.1545454545454601</v>
      </c>
      <c r="O6" s="2">
        <v>10.4509090909091</v>
      </c>
      <c r="P6" s="2">
        <v>24.2551515151515</v>
      </c>
      <c r="Q6" s="2">
        <v>58.985454545454502</v>
      </c>
      <c r="R6" s="2">
        <v>3.96787878787879</v>
      </c>
      <c r="S6" s="2">
        <v>6.1653939393939403</v>
      </c>
      <c r="T6" s="2">
        <v>38.380606060606098</v>
      </c>
      <c r="U6" s="2">
        <v>8.9139393939393905</v>
      </c>
      <c r="V6" s="2">
        <v>1.5703030303030301</v>
      </c>
      <c r="W6" s="2">
        <v>0.98242424242424198</v>
      </c>
      <c r="X6" s="2">
        <v>1.9393939393939399</v>
      </c>
    </row>
    <row r="7" spans="1:24" x14ac:dyDescent="0.2">
      <c r="A7" s="4" t="s">
        <v>81</v>
      </c>
      <c r="B7" s="2">
        <v>21</v>
      </c>
      <c r="C7" s="2">
        <v>65.990476190476201</v>
      </c>
      <c r="D7" s="2">
        <v>40.757142857142902</v>
      </c>
      <c r="E7" s="2">
        <v>4.8285714285714301</v>
      </c>
      <c r="F7" s="2">
        <v>45.090476190476203</v>
      </c>
      <c r="G7" s="2">
        <v>12.590476190476201</v>
      </c>
      <c r="H7" s="2">
        <v>20.876190476190501</v>
      </c>
      <c r="I7" s="2">
        <v>28.9</v>
      </c>
      <c r="J7" s="2">
        <v>8.56666666666667</v>
      </c>
      <c r="K7" s="2">
        <v>18.480952380952399</v>
      </c>
      <c r="L7" s="2">
        <v>44.033333333333303</v>
      </c>
      <c r="M7" s="2">
        <v>9.9</v>
      </c>
      <c r="N7" s="2">
        <v>2.3714285714285701</v>
      </c>
      <c r="O7" s="2">
        <v>12.380952380952399</v>
      </c>
      <c r="P7" s="2">
        <v>26.1904761904762</v>
      </c>
      <c r="Q7" s="2">
        <v>59.0571428571429</v>
      </c>
      <c r="R7" s="2">
        <v>2.9238095238095201</v>
      </c>
      <c r="S7" s="2">
        <v>10.328571428571401</v>
      </c>
      <c r="T7" s="2">
        <v>38.2238095238095</v>
      </c>
      <c r="U7" s="2">
        <v>6.0047619047619003</v>
      </c>
      <c r="V7" s="2">
        <v>1.6</v>
      </c>
      <c r="W7" s="2">
        <v>0.77142857142857102</v>
      </c>
      <c r="X7" s="2">
        <v>1.52380952380952</v>
      </c>
    </row>
    <row r="8" spans="1:24" x14ac:dyDescent="0.2">
      <c r="A8" s="4" t="s">
        <v>13</v>
      </c>
      <c r="B8" s="2">
        <v>41</v>
      </c>
      <c r="C8" s="2">
        <v>61.158536585365901</v>
      </c>
      <c r="D8" s="2">
        <v>39.9268292682927</v>
      </c>
      <c r="E8" s="2">
        <v>6.7390243902439</v>
      </c>
      <c r="F8" s="2">
        <v>40.502439024390299</v>
      </c>
      <c r="G8" s="2">
        <v>10.990243902439</v>
      </c>
      <c r="H8" s="2">
        <v>17.192682926829299</v>
      </c>
      <c r="I8" s="2">
        <v>35.482926829268301</v>
      </c>
      <c r="J8" s="2">
        <v>5.0365853658536599</v>
      </c>
      <c r="K8" s="2">
        <v>9.0414634146341495</v>
      </c>
      <c r="L8" s="2">
        <v>49.670731707317103</v>
      </c>
      <c r="M8" s="2">
        <v>12.473170731707301</v>
      </c>
      <c r="N8" s="2">
        <v>4.1487804878048804</v>
      </c>
      <c r="O8" s="2">
        <v>10.792682926829301</v>
      </c>
      <c r="P8" s="2">
        <v>25.400243902439001</v>
      </c>
      <c r="Q8" s="2">
        <v>61.948780487804903</v>
      </c>
      <c r="R8" s="2">
        <v>2.2756097560975599</v>
      </c>
      <c r="S8" s="2">
        <v>4.9268292682926802</v>
      </c>
      <c r="T8" s="2">
        <v>41.960975609756098</v>
      </c>
      <c r="U8" s="2">
        <v>13.3341463414634</v>
      </c>
      <c r="V8" s="2">
        <v>2.0097560975609801</v>
      </c>
      <c r="W8" s="2">
        <v>0.85853658536585398</v>
      </c>
      <c r="X8" s="2">
        <v>1.7853658536585399</v>
      </c>
    </row>
    <row r="9" spans="1:24" x14ac:dyDescent="0.2">
      <c r="A9" s="4" t="s">
        <v>79</v>
      </c>
      <c r="B9" s="2">
        <v>84</v>
      </c>
      <c r="C9" s="2">
        <v>65.205952380952397</v>
      </c>
      <c r="D9" s="2">
        <v>41.9011904761905</v>
      </c>
      <c r="E9" s="2">
        <v>5.7785714285714302</v>
      </c>
      <c r="F9" s="2">
        <v>44.040476190476198</v>
      </c>
      <c r="G9" s="2">
        <v>12.602380952381001</v>
      </c>
      <c r="H9" s="2">
        <v>19.217857142857099</v>
      </c>
      <c r="I9" s="2">
        <v>28.753571428571401</v>
      </c>
      <c r="J9" s="2">
        <v>7.9615476190476198</v>
      </c>
      <c r="K9" s="2">
        <v>14.907142857142899</v>
      </c>
      <c r="L9" s="2">
        <v>46.6357142857143</v>
      </c>
      <c r="M9" s="2">
        <v>11.909523809523799</v>
      </c>
      <c r="N9" s="2">
        <v>3.0833333333333299</v>
      </c>
      <c r="O9" s="2">
        <v>10.4464285714286</v>
      </c>
      <c r="P9" s="2">
        <v>21.498809523809499</v>
      </c>
      <c r="Q9" s="2">
        <v>59.436904761904799</v>
      </c>
      <c r="R9" s="2">
        <v>3.76547619047619</v>
      </c>
      <c r="S9" s="2">
        <v>5.4201190476190497</v>
      </c>
      <c r="T9" s="2">
        <v>42.553571428571402</v>
      </c>
      <c r="U9" s="2">
        <v>10.0261904761905</v>
      </c>
      <c r="V9" s="2">
        <v>1.6571428571428599</v>
      </c>
      <c r="W9" s="2">
        <v>0.98333333333333395</v>
      </c>
      <c r="X9" s="2">
        <v>2.0702380952380901</v>
      </c>
    </row>
    <row r="10" spans="1:24" x14ac:dyDescent="0.2">
      <c r="A10" s="4" t="s">
        <v>80</v>
      </c>
      <c r="B10" s="2">
        <v>91</v>
      </c>
      <c r="C10" s="2">
        <v>59.583516483516497</v>
      </c>
      <c r="D10" s="2">
        <v>36.527472527472497</v>
      </c>
      <c r="E10" s="2">
        <v>6.9989010989010998</v>
      </c>
      <c r="F10" s="2">
        <v>43.247252747252702</v>
      </c>
      <c r="G10" s="2">
        <v>12.041758241758201</v>
      </c>
      <c r="H10" s="2">
        <v>18.398901098901099</v>
      </c>
      <c r="I10" s="2">
        <v>33.436263736263697</v>
      </c>
      <c r="J10" s="2">
        <v>7.7758241758241802</v>
      </c>
      <c r="K10" s="2">
        <v>12.5120879120879</v>
      </c>
      <c r="L10" s="2">
        <v>45.493406593406597</v>
      </c>
      <c r="M10" s="2">
        <v>13.302197802197799</v>
      </c>
      <c r="N10" s="2">
        <v>3.8241758241758199</v>
      </c>
      <c r="O10" s="2">
        <v>10.018681318681301</v>
      </c>
      <c r="P10" s="2">
        <v>28.474725274725301</v>
      </c>
      <c r="Q10" s="2">
        <v>60.5461538461538</v>
      </c>
      <c r="R10" s="2">
        <v>3.60769230769231</v>
      </c>
      <c r="S10" s="2">
        <v>6.2274725274725302</v>
      </c>
      <c r="T10" s="2">
        <v>36.671428571428599</v>
      </c>
      <c r="U10" s="2">
        <v>8.6857142857142904</v>
      </c>
      <c r="V10" s="2">
        <v>1.5846153846153901</v>
      </c>
      <c r="W10" s="2">
        <v>0.94835164835164798</v>
      </c>
      <c r="X10" s="2">
        <v>1.5857142857142901</v>
      </c>
    </row>
    <row r="13" spans="1:24" x14ac:dyDescent="0.2">
      <c r="A13" s="1" t="s">
        <v>74</v>
      </c>
      <c r="B13" s="1" t="s">
        <v>0</v>
      </c>
      <c r="C13" s="1" t="s">
        <v>27</v>
      </c>
      <c r="D13" s="1" t="s">
        <v>28</v>
      </c>
      <c r="E13" s="1" t="s">
        <v>29</v>
      </c>
      <c r="F13" s="1" t="s">
        <v>30</v>
      </c>
      <c r="G13" s="1" t="s">
        <v>31</v>
      </c>
      <c r="H13" s="1" t="s">
        <v>32</v>
      </c>
      <c r="I13" s="1" t="s">
        <v>33</v>
      </c>
      <c r="J13" s="1" t="s">
        <v>34</v>
      </c>
      <c r="K13" s="1" t="s">
        <v>35</v>
      </c>
      <c r="L13" s="1" t="s">
        <v>36</v>
      </c>
      <c r="M13" s="1" t="s">
        <v>37</v>
      </c>
      <c r="N13" s="1" t="s">
        <v>38</v>
      </c>
      <c r="O13" s="1" t="s">
        <v>39</v>
      </c>
      <c r="P13" s="1" t="s">
        <v>40</v>
      </c>
      <c r="Q13" s="1" t="s">
        <v>41</v>
      </c>
      <c r="R13" s="1" t="s">
        <v>42</v>
      </c>
      <c r="S13" s="1" t="s">
        <v>43</v>
      </c>
      <c r="T13" s="1" t="s">
        <v>44</v>
      </c>
      <c r="U13" s="1" t="s">
        <v>45</v>
      </c>
      <c r="V13" s="1" t="s">
        <v>46</v>
      </c>
      <c r="W13" s="1" t="s">
        <v>47</v>
      </c>
      <c r="X13" s="1" t="s">
        <v>48</v>
      </c>
    </row>
    <row r="14" spans="1:24" x14ac:dyDescent="0.2">
      <c r="A14" s="4" t="s">
        <v>11</v>
      </c>
      <c r="B14" s="2">
        <v>70</v>
      </c>
      <c r="C14" s="2">
        <v>11.9999456631423</v>
      </c>
      <c r="D14" s="2">
        <v>10.4812883808456</v>
      </c>
      <c r="E14" s="2">
        <v>2.1308405929710101</v>
      </c>
      <c r="F14" s="2">
        <v>15.780674373215801</v>
      </c>
      <c r="G14" s="2">
        <v>8.5916690783002405</v>
      </c>
      <c r="H14" s="2">
        <v>7.2212775171427799</v>
      </c>
      <c r="I14" s="2">
        <v>16.373998863304902</v>
      </c>
      <c r="J14" s="2">
        <v>2.9801712045054201</v>
      </c>
      <c r="K14" s="2">
        <v>9.5610929270237595</v>
      </c>
      <c r="L14" s="2">
        <v>15.3364149816636</v>
      </c>
      <c r="M14" s="2">
        <v>8.8988108584168408</v>
      </c>
      <c r="N14" s="2">
        <v>2.9121788602841199</v>
      </c>
      <c r="O14" s="2">
        <v>7.4130029168278302</v>
      </c>
      <c r="P14" s="2">
        <v>9.02426841401358</v>
      </c>
      <c r="Q14" s="2">
        <v>19.3983569680843</v>
      </c>
      <c r="R14" s="2">
        <v>2.2352847602002899</v>
      </c>
      <c r="S14" s="2">
        <v>4.3851672529944299</v>
      </c>
      <c r="T14" s="2">
        <v>10.2791709345667</v>
      </c>
      <c r="U14" s="2">
        <v>5.81979100543471</v>
      </c>
      <c r="V14" s="2">
        <v>1.2956719555221301</v>
      </c>
      <c r="W14" s="2">
        <v>0.78060154721228003</v>
      </c>
      <c r="X14" s="2">
        <v>1.9971719801677901</v>
      </c>
    </row>
    <row r="15" spans="1:24" x14ac:dyDescent="0.2">
      <c r="A15" s="4" t="s">
        <v>78</v>
      </c>
      <c r="B15" s="2">
        <v>217</v>
      </c>
      <c r="C15" s="2">
        <v>16.4786986624995</v>
      </c>
      <c r="D15" s="2">
        <v>15.959539623988601</v>
      </c>
      <c r="E15" s="2">
        <v>3.5914685565935902</v>
      </c>
      <c r="F15" s="2">
        <v>18.666427662296002</v>
      </c>
      <c r="G15" s="2">
        <v>7.9355274649969099</v>
      </c>
      <c r="H15" s="2">
        <v>8.2298357220425409</v>
      </c>
      <c r="I15" s="2">
        <v>21.1145653803563</v>
      </c>
      <c r="J15" s="2">
        <v>5.6210058358481101</v>
      </c>
      <c r="K15" s="2">
        <v>8.8553512192631203</v>
      </c>
      <c r="L15" s="2">
        <v>17.723948545872702</v>
      </c>
      <c r="M15" s="2">
        <v>12.0788882650214</v>
      </c>
      <c r="N15" s="2">
        <v>6.7129499349695898</v>
      </c>
      <c r="O15" s="2">
        <v>9.3252028130726092</v>
      </c>
      <c r="P15" s="2">
        <v>16.5310800380561</v>
      </c>
      <c r="Q15" s="2">
        <v>17.354944910604999</v>
      </c>
      <c r="R15" s="2">
        <v>3.2867156132195898</v>
      </c>
      <c r="S15" s="2">
        <v>6.1328699526661001</v>
      </c>
      <c r="T15" s="2">
        <v>16.713321031954699</v>
      </c>
      <c r="U15" s="2">
        <v>6.8506742568270598</v>
      </c>
      <c r="V15" s="2">
        <v>1.46329118495765</v>
      </c>
      <c r="W15" s="2">
        <v>0.81631727149710798</v>
      </c>
      <c r="X15" s="2">
        <v>1.85185603274021</v>
      </c>
    </row>
    <row r="16" spans="1:24" x14ac:dyDescent="0.2">
      <c r="A16" s="4" t="s">
        <v>12</v>
      </c>
      <c r="B16" s="2">
        <v>165</v>
      </c>
      <c r="C16" s="2">
        <v>16.9193523333267</v>
      </c>
      <c r="D16" s="2">
        <v>16.805032522729299</v>
      </c>
      <c r="E16" s="2">
        <v>3.9147244349105299</v>
      </c>
      <c r="F16" s="2">
        <v>19.5275503055719</v>
      </c>
      <c r="G16" s="2">
        <v>8.3902782957792503</v>
      </c>
      <c r="H16" s="2">
        <v>8.1487876477767092</v>
      </c>
      <c r="I16" s="2">
        <v>21.292406972299101</v>
      </c>
      <c r="J16" s="2">
        <v>6.0697273289305702</v>
      </c>
      <c r="K16" s="2">
        <v>8.6544399025903598</v>
      </c>
      <c r="L16" s="2">
        <v>17.156320817276299</v>
      </c>
      <c r="M16" s="2">
        <v>11.669570925406999</v>
      </c>
      <c r="N16" s="2">
        <v>5.7721006579502498</v>
      </c>
      <c r="O16" s="2">
        <v>8.2093414505879601</v>
      </c>
      <c r="P16" s="2">
        <v>16.786500370059699</v>
      </c>
      <c r="Q16" s="2">
        <v>17.854928033918799</v>
      </c>
      <c r="R16" s="2">
        <v>3.4884916924564902</v>
      </c>
      <c r="S16" s="2">
        <v>5.2593285084660097</v>
      </c>
      <c r="T16" s="2">
        <v>17.2956463149219</v>
      </c>
      <c r="U16" s="2">
        <v>6.8016209919061996</v>
      </c>
      <c r="V16" s="2">
        <v>1.34885919216716</v>
      </c>
      <c r="W16" s="2">
        <v>0.84315076585255999</v>
      </c>
      <c r="X16" s="2">
        <v>2.0038658689067299</v>
      </c>
    </row>
    <row r="17" spans="1:24" x14ac:dyDescent="0.2">
      <c r="A17" s="4" t="s">
        <v>81</v>
      </c>
      <c r="B17" s="2">
        <v>21</v>
      </c>
      <c r="C17" s="2">
        <v>13.765412306346599</v>
      </c>
      <c r="D17" s="2">
        <v>13.331151181977299</v>
      </c>
      <c r="E17" s="2">
        <v>2.1182074310813901</v>
      </c>
      <c r="F17" s="2">
        <v>16.391574629085</v>
      </c>
      <c r="G17" s="2">
        <v>6.8682779960034699</v>
      </c>
      <c r="H17" s="2">
        <v>9.5221998639722507</v>
      </c>
      <c r="I17" s="2">
        <v>21.364411886080401</v>
      </c>
      <c r="J17" s="2">
        <v>6.0441497360460898</v>
      </c>
      <c r="K17" s="2">
        <v>9.6026593066523596</v>
      </c>
      <c r="L17" s="2">
        <v>15.2037380533095</v>
      </c>
      <c r="M17" s="2">
        <v>11.432951541591599</v>
      </c>
      <c r="N17" s="2">
        <v>1.4590090757062499</v>
      </c>
      <c r="O17" s="2">
        <v>7.0251669390514797</v>
      </c>
      <c r="P17" s="2">
        <v>13.333698974578301</v>
      </c>
      <c r="Q17" s="2">
        <v>11.9252262204188</v>
      </c>
      <c r="R17" s="2">
        <v>1.52468724721303</v>
      </c>
      <c r="S17" s="2">
        <v>5.4729762824038497</v>
      </c>
      <c r="T17" s="2">
        <v>13.645927519537899</v>
      </c>
      <c r="U17" s="2">
        <v>3.86294683844394</v>
      </c>
      <c r="V17" s="2">
        <v>1.60653427630797</v>
      </c>
      <c r="W17" s="2">
        <v>0.69085375555512896</v>
      </c>
      <c r="X17" s="2">
        <v>1.51591706077456</v>
      </c>
    </row>
    <row r="18" spans="1:24" x14ac:dyDescent="0.2">
      <c r="A18" s="4" t="s">
        <v>13</v>
      </c>
      <c r="B18" s="2">
        <v>41</v>
      </c>
      <c r="C18" s="2">
        <v>16.041272615559901</v>
      </c>
      <c r="D18" s="2">
        <v>13.449599221343099</v>
      </c>
      <c r="E18" s="2">
        <v>2.3411356477906899</v>
      </c>
      <c r="F18" s="2">
        <v>14.193204966528601</v>
      </c>
      <c r="G18" s="2">
        <v>6.59407734547242</v>
      </c>
      <c r="H18" s="2">
        <v>8.5795954832126107</v>
      </c>
      <c r="I18" s="2">
        <v>21.100571052716599</v>
      </c>
      <c r="J18" s="2">
        <v>2.95979202446363</v>
      </c>
      <c r="K18" s="2">
        <v>6.5637576837958003</v>
      </c>
      <c r="L18" s="2">
        <v>19.262882846608498</v>
      </c>
      <c r="M18" s="2">
        <v>14.5038098340594</v>
      </c>
      <c r="N18" s="2">
        <v>9.8977238563813401</v>
      </c>
      <c r="O18" s="2">
        <v>12.618808846493501</v>
      </c>
      <c r="P18" s="2">
        <v>17.0058455499084</v>
      </c>
      <c r="Q18" s="2">
        <v>15.760697055762501</v>
      </c>
      <c r="R18" s="2">
        <v>1.66231993160967</v>
      </c>
      <c r="S18" s="2">
        <v>9.0624398908753498</v>
      </c>
      <c r="T18" s="2">
        <v>15.0436742730475</v>
      </c>
      <c r="U18" s="2">
        <v>6.45221118294464</v>
      </c>
      <c r="V18" s="2">
        <v>1.9115572604616899</v>
      </c>
      <c r="W18" s="2">
        <v>0.63820465016386296</v>
      </c>
      <c r="X18" s="2">
        <v>1.27251641910146</v>
      </c>
    </row>
    <row r="19" spans="1:24" x14ac:dyDescent="0.2">
      <c r="A19" s="4" t="s">
        <v>79</v>
      </c>
      <c r="B19" s="2">
        <v>84</v>
      </c>
      <c r="C19" s="2">
        <v>14.724852260480301</v>
      </c>
      <c r="D19" s="2">
        <v>13.0868481240084</v>
      </c>
      <c r="E19" s="2">
        <v>2.4725190272546</v>
      </c>
      <c r="F19" s="2">
        <v>17.801706171892199</v>
      </c>
      <c r="G19" s="2">
        <v>7.4057406335265199</v>
      </c>
      <c r="H19" s="2">
        <v>8.2263102982107892</v>
      </c>
      <c r="I19" s="2">
        <v>19.4969805136503</v>
      </c>
      <c r="J19" s="2">
        <v>5.5879618684248804</v>
      </c>
      <c r="K19" s="2">
        <v>10.1626860167394</v>
      </c>
      <c r="L19" s="2">
        <v>18.224444879240199</v>
      </c>
      <c r="M19" s="2">
        <v>11.1515386408763</v>
      </c>
      <c r="N19" s="2">
        <v>6.2546332033090897</v>
      </c>
      <c r="O19" s="2">
        <v>9.8612088318750395</v>
      </c>
      <c r="P19" s="2">
        <v>12.677881883775299</v>
      </c>
      <c r="Q19" s="2">
        <v>17.8151873395514</v>
      </c>
      <c r="R19" s="2">
        <v>3.3234195688154502</v>
      </c>
      <c r="S19" s="2">
        <v>5.0540366926437699</v>
      </c>
      <c r="T19" s="2">
        <v>13.9875407691527</v>
      </c>
      <c r="U19" s="2">
        <v>6.3986813940660001</v>
      </c>
      <c r="V19" s="2">
        <v>1.3021306453989501</v>
      </c>
      <c r="W19" s="2">
        <v>0.74814585624878105</v>
      </c>
      <c r="X19" s="2">
        <v>1.93512518125319</v>
      </c>
    </row>
    <row r="20" spans="1:24" x14ac:dyDescent="0.2">
      <c r="A20" s="4" t="s">
        <v>80</v>
      </c>
      <c r="B20" s="2">
        <v>91</v>
      </c>
      <c r="C20" s="2">
        <v>18.647771947966199</v>
      </c>
      <c r="D20" s="2">
        <v>17.903361253165102</v>
      </c>
      <c r="E20" s="2">
        <v>4.6272602319250202</v>
      </c>
      <c r="F20" s="2">
        <v>19.3989483155481</v>
      </c>
      <c r="G20" s="2">
        <v>8.6573232156501003</v>
      </c>
      <c r="H20" s="2">
        <v>8.2688810849359804</v>
      </c>
      <c r="I20" s="2">
        <v>22.906544563563699</v>
      </c>
      <c r="J20" s="2">
        <v>6.1934268711793399</v>
      </c>
      <c r="K20" s="2">
        <v>7.8183193602362602</v>
      </c>
      <c r="L20" s="2">
        <v>18.147404998383099</v>
      </c>
      <c r="M20" s="2">
        <v>13.2496815472573</v>
      </c>
      <c r="N20" s="2">
        <v>8.0342172175487097</v>
      </c>
      <c r="O20" s="2">
        <v>9.1141589171230795</v>
      </c>
      <c r="P20" s="2">
        <v>19.567148929576302</v>
      </c>
      <c r="Q20" s="2">
        <v>16.437683238888798</v>
      </c>
      <c r="R20" s="2">
        <v>3.51962256871452</v>
      </c>
      <c r="S20" s="2">
        <v>7.35430001949321</v>
      </c>
      <c r="T20" s="2">
        <v>18.862698149407699</v>
      </c>
      <c r="U20" s="2">
        <v>7.0164574422742998</v>
      </c>
      <c r="V20" s="2">
        <v>1.6850945176427601</v>
      </c>
      <c r="W20" s="2">
        <v>0.88247437311265797</v>
      </c>
      <c r="X20" s="2">
        <v>1.51784776984824</v>
      </c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77"/>
  <sheetViews>
    <sheetView zoomScale="130" zoomScaleNormal="130" workbookViewId="0">
      <selection activeCell="A2" sqref="A2"/>
    </sheetView>
  </sheetViews>
  <sheetFormatPr baseColWidth="10" defaultColWidth="8.1640625" defaultRowHeight="15" x14ac:dyDescent="0.2"/>
  <cols>
    <col min="1" max="1" width="17.1640625" bestFit="1" customWidth="1"/>
  </cols>
  <sheetData>
    <row r="1" spans="1:27" x14ac:dyDescent="0.2">
      <c r="A1" s="16" t="s">
        <v>164</v>
      </c>
    </row>
    <row r="2" spans="1:27" x14ac:dyDescent="0.2">
      <c r="A2" t="s">
        <v>168</v>
      </c>
    </row>
    <row r="3" spans="1:27" x14ac:dyDescent="0.2">
      <c r="A3" s="6" t="s">
        <v>73</v>
      </c>
      <c r="B3" s="1" t="s">
        <v>0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  <c r="K3" s="1" t="s">
        <v>57</v>
      </c>
      <c r="L3" s="1" t="s">
        <v>82</v>
      </c>
      <c r="M3" s="1" t="s">
        <v>58</v>
      </c>
      <c r="N3" s="1" t="s">
        <v>59</v>
      </c>
      <c r="O3" s="1" t="s">
        <v>60</v>
      </c>
      <c r="P3" s="1" t="s">
        <v>61</v>
      </c>
      <c r="Q3" s="1" t="s">
        <v>62</v>
      </c>
      <c r="R3" s="1" t="s">
        <v>63</v>
      </c>
      <c r="S3" s="1" t="s">
        <v>64</v>
      </c>
      <c r="T3" s="1" t="s">
        <v>65</v>
      </c>
      <c r="U3" s="1" t="s">
        <v>66</v>
      </c>
      <c r="V3" s="1" t="s">
        <v>67</v>
      </c>
      <c r="W3" s="1" t="s">
        <v>68</v>
      </c>
      <c r="X3" s="1" t="s">
        <v>69</v>
      </c>
      <c r="Y3" s="1" t="s">
        <v>70</v>
      </c>
      <c r="Z3" s="1" t="s">
        <v>71</v>
      </c>
      <c r="AA3" s="1" t="s">
        <v>72</v>
      </c>
    </row>
    <row r="4" spans="1:27" x14ac:dyDescent="0.2">
      <c r="A4" s="4" t="s">
        <v>11</v>
      </c>
      <c r="B4" s="2">
        <v>35</v>
      </c>
      <c r="C4" s="2">
        <v>0.42857034075648498</v>
      </c>
      <c r="D4" s="2">
        <v>0.29662154026462201</v>
      </c>
      <c r="E4" s="2">
        <v>0.48587801710608203</v>
      </c>
      <c r="F4" s="2">
        <v>0.70782482910645805</v>
      </c>
      <c r="G4" s="2">
        <v>0.27441793655067098</v>
      </c>
      <c r="H4" s="2">
        <v>0.60820173812799705</v>
      </c>
      <c r="I4" s="2">
        <v>0.12504185588689801</v>
      </c>
      <c r="J4" s="2">
        <v>0.239077770523729</v>
      </c>
      <c r="K4" s="2">
        <v>0.46327361287845498</v>
      </c>
      <c r="L4" s="2">
        <v>0.31626538363719697</v>
      </c>
      <c r="M4" s="2">
        <v>0.487159322402477</v>
      </c>
      <c r="N4" s="2">
        <v>0.15600217288674101</v>
      </c>
      <c r="O4" s="2">
        <v>0.223599426557548</v>
      </c>
      <c r="P4" s="2">
        <v>0.48914166880180898</v>
      </c>
      <c r="Q4" s="2">
        <v>0.408844155869593</v>
      </c>
      <c r="R4" s="2">
        <v>0.41478694692850998</v>
      </c>
      <c r="S4" s="2">
        <v>0.26308396590340499</v>
      </c>
      <c r="T4" s="2">
        <v>0.455653865952653</v>
      </c>
      <c r="U4" s="2">
        <v>0.49103403962963799</v>
      </c>
      <c r="V4" s="2">
        <v>6.14082024875146E-2</v>
      </c>
      <c r="W4" s="2">
        <v>5.4866783688322103E-2</v>
      </c>
      <c r="X4" s="2">
        <v>0.418116770118865</v>
      </c>
      <c r="Y4" s="2">
        <v>0.41962448307517197</v>
      </c>
      <c r="Z4" s="2">
        <v>0.14490974528459699</v>
      </c>
      <c r="AA4" s="2">
        <v>0.67018879231404305</v>
      </c>
    </row>
    <row r="5" spans="1:27" x14ac:dyDescent="0.2">
      <c r="A5" s="4" t="s">
        <v>78</v>
      </c>
      <c r="B5" s="2">
        <v>113</v>
      </c>
      <c r="C5" s="2">
        <v>0.46611500112524601</v>
      </c>
      <c r="D5" s="2">
        <v>0.340109013638908</v>
      </c>
      <c r="E5" s="2">
        <v>0.55818807057299502</v>
      </c>
      <c r="F5" s="2">
        <v>0.72040644028581602</v>
      </c>
      <c r="G5" s="2">
        <v>0.29259560708598797</v>
      </c>
      <c r="H5" s="2">
        <v>0.71943921318665605</v>
      </c>
      <c r="I5" s="2">
        <v>0.21322349546788</v>
      </c>
      <c r="J5" s="2">
        <v>0.35837759577866202</v>
      </c>
      <c r="K5" s="2">
        <v>0.48627925486962098</v>
      </c>
      <c r="L5" s="2">
        <v>0.40938556238969298</v>
      </c>
      <c r="M5" s="2">
        <v>0.36656497391681298</v>
      </c>
      <c r="N5" s="2">
        <v>0.15789455125053201</v>
      </c>
      <c r="O5" s="2">
        <v>0.214137038807826</v>
      </c>
      <c r="P5" s="2">
        <v>0.55356314517201199</v>
      </c>
      <c r="Q5" s="2">
        <v>0.53002711977705497</v>
      </c>
      <c r="R5" s="2">
        <v>0.53745468922317197</v>
      </c>
      <c r="S5" s="2">
        <v>0.26375429663605898</v>
      </c>
      <c r="T5" s="2">
        <v>0.56558418626292295</v>
      </c>
      <c r="U5" s="2">
        <v>0.52562693864424404</v>
      </c>
      <c r="V5" s="2">
        <v>5.5062636111436497E-2</v>
      </c>
      <c r="W5" s="2">
        <v>0.11733284592589401</v>
      </c>
      <c r="X5" s="2">
        <v>0.441791641395546</v>
      </c>
      <c r="Y5" s="2">
        <v>0.52692134140368196</v>
      </c>
      <c r="Z5" s="2">
        <v>0.11397086403993099</v>
      </c>
      <c r="AA5" s="2">
        <v>0.69030764670929801</v>
      </c>
    </row>
    <row r="6" spans="1:27" x14ac:dyDescent="0.2">
      <c r="A6" s="4" t="s">
        <v>12</v>
      </c>
      <c r="B6" s="2">
        <v>82</v>
      </c>
      <c r="C6" s="2">
        <v>0.44289537172281201</v>
      </c>
      <c r="D6" s="2">
        <v>0.30099839664300099</v>
      </c>
      <c r="E6" s="2">
        <v>0.55497836801400802</v>
      </c>
      <c r="F6" s="2">
        <v>0.71351722106998905</v>
      </c>
      <c r="G6" s="2">
        <v>0.28802986764744498</v>
      </c>
      <c r="H6" s="2">
        <v>0.70938542417833395</v>
      </c>
      <c r="I6" s="2">
        <v>0.18891141977586001</v>
      </c>
      <c r="J6" s="2">
        <v>0.31837977902638898</v>
      </c>
      <c r="K6" s="2">
        <v>0.49488515793818699</v>
      </c>
      <c r="L6" s="2">
        <v>0.38477537984888999</v>
      </c>
      <c r="M6" s="2">
        <v>0.372361621534123</v>
      </c>
      <c r="N6" s="2">
        <v>0.14143254911228501</v>
      </c>
      <c r="O6" s="2">
        <v>0.197440542520157</v>
      </c>
      <c r="P6" s="2">
        <v>0.52883502175222297</v>
      </c>
      <c r="Q6" s="2">
        <v>0.531752791229264</v>
      </c>
      <c r="R6" s="2">
        <v>0.546632421868534</v>
      </c>
      <c r="S6" s="2">
        <v>0.28004865826867997</v>
      </c>
      <c r="T6" s="2">
        <v>0.59185587781778304</v>
      </c>
      <c r="U6" s="2">
        <v>0.543572889045284</v>
      </c>
      <c r="V6" s="2">
        <v>5.70926982654128E-2</v>
      </c>
      <c r="W6" s="2">
        <v>0.12411308526892301</v>
      </c>
      <c r="X6" s="2">
        <v>0.45078937760026799</v>
      </c>
      <c r="Y6" s="2">
        <v>0.51294476540033096</v>
      </c>
      <c r="Z6" s="2">
        <v>0.106137356332769</v>
      </c>
      <c r="AA6" s="2">
        <v>0.68073113938975904</v>
      </c>
    </row>
    <row r="7" spans="1:27" x14ac:dyDescent="0.2">
      <c r="A7" s="4" t="s">
        <v>81</v>
      </c>
      <c r="B7" s="2">
        <v>17</v>
      </c>
      <c r="C7" s="2">
        <v>0.35080144739659103</v>
      </c>
      <c r="D7" s="2">
        <v>0.295505072237355</v>
      </c>
      <c r="E7" s="2">
        <v>0.661437129974491</v>
      </c>
      <c r="F7" s="2">
        <v>0.63621030729126304</v>
      </c>
      <c r="G7" s="2">
        <v>0.33771371640896902</v>
      </c>
      <c r="H7" s="2">
        <v>0.61422459786192096</v>
      </c>
      <c r="I7" s="2">
        <v>0.19854273720910401</v>
      </c>
      <c r="J7" s="2">
        <v>0.27658358477725897</v>
      </c>
      <c r="K7" s="2">
        <v>0.439638415826417</v>
      </c>
      <c r="L7" s="2">
        <v>0.33315684001977403</v>
      </c>
      <c r="M7" s="2">
        <v>0.40039808330319998</v>
      </c>
      <c r="N7" s="2">
        <v>0.18074126141389299</v>
      </c>
      <c r="O7" s="2">
        <v>0.147033148368654</v>
      </c>
      <c r="P7" s="2">
        <v>0.65154777608143</v>
      </c>
      <c r="Q7" s="2">
        <v>0.55769203690077496</v>
      </c>
      <c r="R7" s="2">
        <v>0.610744741520441</v>
      </c>
      <c r="S7" s="2">
        <v>0.29334052945503297</v>
      </c>
      <c r="T7" s="2">
        <v>0.65614262957854497</v>
      </c>
      <c r="U7" s="2">
        <v>0.64713805044328998</v>
      </c>
      <c r="V7" s="2">
        <v>3.6537671515859897E-2</v>
      </c>
      <c r="W7" s="2">
        <v>5.7939592002001501E-2</v>
      </c>
      <c r="X7" s="2">
        <v>0.52601960320763297</v>
      </c>
      <c r="Y7" s="2">
        <v>0.54906993889715305</v>
      </c>
      <c r="Z7" s="2">
        <v>9.3369470203749499E-2</v>
      </c>
      <c r="AA7" s="2">
        <v>0.68135873480736397</v>
      </c>
    </row>
    <row r="8" spans="1:27" x14ac:dyDescent="0.2">
      <c r="A8" s="4" t="s">
        <v>13</v>
      </c>
      <c r="B8" s="2">
        <v>31</v>
      </c>
      <c r="C8" s="2">
        <v>0.52753466599619803</v>
      </c>
      <c r="D8" s="2">
        <v>0.44356290375711199</v>
      </c>
      <c r="E8" s="2">
        <v>0.56667825153547602</v>
      </c>
      <c r="F8" s="2">
        <v>0.73862953627606698</v>
      </c>
      <c r="G8" s="2">
        <v>0.304672724310521</v>
      </c>
      <c r="H8" s="2">
        <v>0.74603310669253997</v>
      </c>
      <c r="I8" s="2">
        <v>0.27753285697580199</v>
      </c>
      <c r="J8" s="2">
        <v>0.46417827234919101</v>
      </c>
      <c r="K8" s="2">
        <v>0.46351525320438303</v>
      </c>
      <c r="L8" s="2">
        <v>0.4744834645944</v>
      </c>
      <c r="M8" s="2">
        <v>0.35123190602586202</v>
      </c>
      <c r="N8" s="2">
        <v>0.201439202067831</v>
      </c>
      <c r="O8" s="2">
        <v>0.258301964471984</v>
      </c>
      <c r="P8" s="2">
        <v>0.61897302002435794</v>
      </c>
      <c r="Q8" s="2">
        <v>0.52546244045185697</v>
      </c>
      <c r="R8" s="2">
        <v>0.51317810609673098</v>
      </c>
      <c r="S8" s="2">
        <v>0.220653081994931</v>
      </c>
      <c r="T8" s="2">
        <v>0.49609132473071199</v>
      </c>
      <c r="U8" s="2">
        <v>0.47815700532536298</v>
      </c>
      <c r="V8" s="2">
        <v>4.9692794284789399E-2</v>
      </c>
      <c r="W8" s="2">
        <v>9.9398019276588798E-2</v>
      </c>
      <c r="X8" s="2">
        <v>0.41799117788628098</v>
      </c>
      <c r="Y8" s="2">
        <v>0.56389163921899799</v>
      </c>
      <c r="Z8" s="2">
        <v>0.13469175539436201</v>
      </c>
      <c r="AA8" s="2">
        <v>0.71563905316743404</v>
      </c>
    </row>
    <row r="9" spans="1:27" x14ac:dyDescent="0.2">
      <c r="A9" s="4" t="s">
        <v>79</v>
      </c>
      <c r="B9" s="2">
        <v>32</v>
      </c>
      <c r="C9" s="2">
        <v>0.47621277527774902</v>
      </c>
      <c r="D9" s="2">
        <v>0.38979707795253099</v>
      </c>
      <c r="E9" s="2">
        <v>0.511243459285323</v>
      </c>
      <c r="F9" s="2">
        <v>0.77426960927583899</v>
      </c>
      <c r="G9" s="2">
        <v>0.29461922616615199</v>
      </c>
      <c r="H9" s="2">
        <v>0.76493291161928201</v>
      </c>
      <c r="I9" s="2">
        <v>0.108258927442296</v>
      </c>
      <c r="J9" s="2">
        <v>0.32609497589627001</v>
      </c>
      <c r="K9" s="2">
        <v>0.44255160926953901</v>
      </c>
      <c r="L9" s="2">
        <v>0.35960500428521303</v>
      </c>
      <c r="M9" s="2">
        <v>0.33322039617718602</v>
      </c>
      <c r="N9" s="2">
        <v>0.18826846300424199</v>
      </c>
      <c r="O9" s="2">
        <v>0.14357538003031001</v>
      </c>
      <c r="P9" s="2">
        <v>0.49525834752084102</v>
      </c>
      <c r="Q9" s="2">
        <v>0.50505268758551403</v>
      </c>
      <c r="R9" s="2">
        <v>0.61567788660890699</v>
      </c>
      <c r="S9" s="2">
        <v>0.28710577861372999</v>
      </c>
      <c r="T9" s="2">
        <v>0.60987241261695901</v>
      </c>
      <c r="U9" s="2">
        <v>0.64222479945788002</v>
      </c>
      <c r="V9" s="2">
        <v>3.9041127604020599E-2</v>
      </c>
      <c r="W9" s="2">
        <v>9.7502729834151494E-2</v>
      </c>
      <c r="X9" s="2">
        <v>0.40346803639777001</v>
      </c>
      <c r="Y9" s="2">
        <v>0.59394926640879497</v>
      </c>
      <c r="Z9" s="2">
        <v>0.13950475653004801</v>
      </c>
      <c r="AA9" s="2">
        <v>0.71463093455156201</v>
      </c>
    </row>
    <row r="10" spans="1:27" x14ac:dyDescent="0.2">
      <c r="A10" s="4" t="s">
        <v>80</v>
      </c>
      <c r="B10" s="2">
        <v>59</v>
      </c>
      <c r="C10" s="2">
        <v>0.46483053537660601</v>
      </c>
      <c r="D10" s="2">
        <v>0.30440148424885299</v>
      </c>
      <c r="E10" s="2">
        <v>0.575062703937258</v>
      </c>
      <c r="F10" s="2">
        <v>0.70820712440169098</v>
      </c>
      <c r="G10" s="2">
        <v>0.277306090485127</v>
      </c>
      <c r="H10" s="2">
        <v>0.72432086969880305</v>
      </c>
      <c r="I10" s="2">
        <v>0.27900292614495298</v>
      </c>
      <c r="J10" s="2">
        <v>0.38654169624227502</v>
      </c>
      <c r="K10" s="2">
        <v>0.49025992673117302</v>
      </c>
      <c r="L10" s="2">
        <v>0.46109186124391499</v>
      </c>
      <c r="M10" s="2">
        <v>0.36397686080175201</v>
      </c>
      <c r="N10" s="2">
        <v>0.154972684611692</v>
      </c>
      <c r="O10" s="2">
        <v>0.27436221459952997</v>
      </c>
      <c r="P10" s="2">
        <v>0.58879970554241701</v>
      </c>
      <c r="Q10" s="2">
        <v>0.519551547146751</v>
      </c>
      <c r="R10" s="2">
        <v>0.497690114723434</v>
      </c>
      <c r="S10" s="2">
        <v>0.26509335794898098</v>
      </c>
      <c r="T10" s="2">
        <v>0.55302405519695397</v>
      </c>
      <c r="U10" s="2">
        <v>0.47708052809132101</v>
      </c>
      <c r="V10" s="2">
        <v>6.5977831277037394E-2</v>
      </c>
      <c r="W10" s="2">
        <v>0.13504245610742899</v>
      </c>
      <c r="X10" s="2">
        <v>0.49585379039522998</v>
      </c>
      <c r="Y10" s="2">
        <v>0.53598622510392202</v>
      </c>
      <c r="Z10" s="2">
        <v>0.10315234747381199</v>
      </c>
      <c r="AA10" s="2">
        <v>0.69131928191787995</v>
      </c>
    </row>
    <row r="12" spans="1:27" x14ac:dyDescent="0.2">
      <c r="A12" s="1" t="s">
        <v>74</v>
      </c>
      <c r="B12" s="1" t="s">
        <v>0</v>
      </c>
      <c r="C12" s="1" t="s">
        <v>49</v>
      </c>
      <c r="D12" s="1" t="s">
        <v>50</v>
      </c>
      <c r="E12" s="1" t="s">
        <v>51</v>
      </c>
      <c r="F12" s="1" t="s">
        <v>52</v>
      </c>
      <c r="G12" s="1" t="s">
        <v>53</v>
      </c>
      <c r="H12" s="1" t="s">
        <v>54</v>
      </c>
      <c r="I12" s="1" t="s">
        <v>55</v>
      </c>
      <c r="J12" s="1" t="s">
        <v>56</v>
      </c>
      <c r="K12" s="1" t="s">
        <v>57</v>
      </c>
      <c r="L12" s="1" t="s">
        <v>82</v>
      </c>
      <c r="M12" s="1" t="s">
        <v>58</v>
      </c>
      <c r="N12" s="1" t="s">
        <v>59</v>
      </c>
      <c r="O12" s="1" t="s">
        <v>60</v>
      </c>
      <c r="P12" s="1" t="s">
        <v>61</v>
      </c>
      <c r="Q12" s="1" t="s">
        <v>62</v>
      </c>
      <c r="R12" s="1" t="s">
        <v>63</v>
      </c>
      <c r="S12" s="1" t="s">
        <v>64</v>
      </c>
      <c r="T12" s="1" t="s">
        <v>65</v>
      </c>
      <c r="U12" s="1" t="s">
        <v>66</v>
      </c>
      <c r="V12" s="1" t="s">
        <v>67</v>
      </c>
      <c r="W12" s="1" t="s">
        <v>68</v>
      </c>
      <c r="X12" s="1" t="s">
        <v>69</v>
      </c>
      <c r="Y12" s="1" t="s">
        <v>70</v>
      </c>
      <c r="Z12" s="1" t="s">
        <v>71</v>
      </c>
      <c r="AA12" s="1" t="s">
        <v>72</v>
      </c>
    </row>
    <row r="13" spans="1:27" x14ac:dyDescent="0.2">
      <c r="A13" s="4" t="s">
        <v>11</v>
      </c>
      <c r="B13" s="2">
        <v>35</v>
      </c>
      <c r="C13" s="2">
        <v>0.405113287260362</v>
      </c>
      <c r="D13" s="2">
        <v>0.31984659431819601</v>
      </c>
      <c r="E13" s="2">
        <v>0.36407505943595198</v>
      </c>
      <c r="F13" s="2">
        <v>0.38517153239145802</v>
      </c>
      <c r="G13" s="2">
        <v>0.34163613571068702</v>
      </c>
      <c r="H13" s="2">
        <v>0.38969133000402301</v>
      </c>
      <c r="I13" s="2">
        <v>0.21924851607186399</v>
      </c>
      <c r="J13" s="2">
        <v>0.27660366341058401</v>
      </c>
      <c r="K13" s="2">
        <v>0.41542141713861802</v>
      </c>
      <c r="L13" s="2">
        <v>0.33397538657954301</v>
      </c>
      <c r="M13" s="2">
        <v>0.41913340928695603</v>
      </c>
      <c r="N13" s="2">
        <v>0.212239830485868</v>
      </c>
      <c r="O13" s="2">
        <v>0.27849221526162299</v>
      </c>
      <c r="P13" s="2">
        <v>0.40864006271523501</v>
      </c>
      <c r="Q13" s="2">
        <v>0.40039654124145502</v>
      </c>
      <c r="R13" s="2">
        <v>0.38633539285171398</v>
      </c>
      <c r="S13" s="2">
        <v>0.29763175162620298</v>
      </c>
      <c r="T13" s="2">
        <v>0.40621819043677598</v>
      </c>
      <c r="U13" s="2">
        <v>0.43461576330229001</v>
      </c>
      <c r="V13" s="2">
        <v>0.14575365647445099</v>
      </c>
      <c r="W13" s="2">
        <v>5.8839192499833499E-2</v>
      </c>
      <c r="X13" s="2">
        <v>0.415632743032815</v>
      </c>
      <c r="Y13" s="2">
        <v>0.39931450781754801</v>
      </c>
      <c r="Z13" s="2">
        <v>0.23305498669941799</v>
      </c>
      <c r="AA13" s="2">
        <v>0.36078038409436602</v>
      </c>
    </row>
    <row r="14" spans="1:27" x14ac:dyDescent="0.2">
      <c r="A14" s="4" t="s">
        <v>78</v>
      </c>
      <c r="B14" s="2">
        <v>113</v>
      </c>
      <c r="C14" s="2">
        <v>0.40577584747241902</v>
      </c>
      <c r="D14" s="2">
        <v>0.34807885212108303</v>
      </c>
      <c r="E14" s="2">
        <v>0.35622297231403399</v>
      </c>
      <c r="F14" s="2">
        <v>0.38144993291432899</v>
      </c>
      <c r="G14" s="2">
        <v>0.34355499137432799</v>
      </c>
      <c r="H14" s="2">
        <v>0.353850852303425</v>
      </c>
      <c r="I14" s="2">
        <v>0.29279084914680398</v>
      </c>
      <c r="J14" s="2">
        <v>0.38304930665534898</v>
      </c>
      <c r="K14" s="2">
        <v>0.41078269045879001</v>
      </c>
      <c r="L14" s="2">
        <v>0.35560104391853398</v>
      </c>
      <c r="M14" s="2">
        <v>0.37912561615474999</v>
      </c>
      <c r="N14" s="2">
        <v>0.23557126678281701</v>
      </c>
      <c r="O14" s="2">
        <v>0.28206317858520702</v>
      </c>
      <c r="P14" s="2">
        <v>0.39592217274563601</v>
      </c>
      <c r="Q14" s="2">
        <v>0.41446474538472899</v>
      </c>
      <c r="R14" s="2">
        <v>0.39707724293929803</v>
      </c>
      <c r="S14" s="2">
        <v>0.29063402670697303</v>
      </c>
      <c r="T14" s="2">
        <v>0.39760973855989601</v>
      </c>
      <c r="U14" s="2">
        <v>0.42594894499791802</v>
      </c>
      <c r="V14" s="2">
        <v>9.5312655123361498E-2</v>
      </c>
      <c r="W14" s="2">
        <v>0.20721800378394301</v>
      </c>
      <c r="X14" s="2">
        <v>0.38458575018611502</v>
      </c>
      <c r="Y14" s="2">
        <v>0.39571159244472998</v>
      </c>
      <c r="Z14" s="2">
        <v>0.18407637303934901</v>
      </c>
      <c r="AA14" s="2">
        <v>0.37308459997027799</v>
      </c>
    </row>
    <row r="15" spans="1:27" x14ac:dyDescent="0.2">
      <c r="A15" s="4" t="s">
        <v>12</v>
      </c>
      <c r="B15" s="2">
        <v>82</v>
      </c>
      <c r="C15" s="2">
        <v>0.40230387047438498</v>
      </c>
      <c r="D15" s="2">
        <v>0.32832450547660103</v>
      </c>
      <c r="E15" s="2">
        <v>0.34783726683185401</v>
      </c>
      <c r="F15" s="2">
        <v>0.381575538149935</v>
      </c>
      <c r="G15" s="2">
        <v>0.33974508120772601</v>
      </c>
      <c r="H15" s="2">
        <v>0.36036037429469397</v>
      </c>
      <c r="I15" s="2">
        <v>0.26236239819391199</v>
      </c>
      <c r="J15" s="2">
        <v>0.36543983755292098</v>
      </c>
      <c r="K15" s="2">
        <v>0.40467873026257201</v>
      </c>
      <c r="L15" s="2">
        <v>0.33811875156833598</v>
      </c>
      <c r="M15" s="2">
        <v>0.38060751122346798</v>
      </c>
      <c r="N15" s="2">
        <v>0.21260653754117301</v>
      </c>
      <c r="O15" s="2">
        <v>0.26289284448898698</v>
      </c>
      <c r="P15" s="2">
        <v>0.39385444977177603</v>
      </c>
      <c r="Q15" s="2">
        <v>0.41183571172401401</v>
      </c>
      <c r="R15" s="2">
        <v>0.398470779245508</v>
      </c>
      <c r="S15" s="2">
        <v>0.297782535677105</v>
      </c>
      <c r="T15" s="2">
        <v>0.39403248369765598</v>
      </c>
      <c r="U15" s="2">
        <v>0.41741038649943302</v>
      </c>
      <c r="V15" s="2">
        <v>0.107060088789364</v>
      </c>
      <c r="W15" s="2">
        <v>0.21788591742698499</v>
      </c>
      <c r="X15" s="2">
        <v>0.380505349032909</v>
      </c>
      <c r="Y15" s="2">
        <v>0.39325334334844197</v>
      </c>
      <c r="Z15" s="2">
        <v>0.17017455186991701</v>
      </c>
      <c r="AA15" s="2">
        <v>0.37421489850627498</v>
      </c>
    </row>
    <row r="16" spans="1:27" x14ac:dyDescent="0.2">
      <c r="A16" s="4" t="s">
        <v>81</v>
      </c>
      <c r="B16" s="2">
        <v>17</v>
      </c>
      <c r="C16" s="2">
        <v>0.374782920256094</v>
      </c>
      <c r="D16" s="2">
        <v>0.29511954197357199</v>
      </c>
      <c r="E16" s="2">
        <v>0.33468377497511997</v>
      </c>
      <c r="F16" s="2">
        <v>0.39853276746481198</v>
      </c>
      <c r="G16" s="2">
        <v>0.36324498497150398</v>
      </c>
      <c r="H16" s="2">
        <v>0.41366812331115499</v>
      </c>
      <c r="I16" s="2">
        <v>0.24161575584060799</v>
      </c>
      <c r="J16" s="2">
        <v>0.32669228838972703</v>
      </c>
      <c r="K16" s="2">
        <v>0.389395744131317</v>
      </c>
      <c r="L16" s="2">
        <v>0.28692150571535502</v>
      </c>
      <c r="M16" s="2">
        <v>0.386031984954125</v>
      </c>
      <c r="N16" s="2">
        <v>0.212744554288892</v>
      </c>
      <c r="O16" s="2">
        <v>0.14774583842005401</v>
      </c>
      <c r="P16" s="2">
        <v>0.37831980142879601</v>
      </c>
      <c r="Q16" s="2">
        <v>0.41088165655346998</v>
      </c>
      <c r="R16" s="2">
        <v>0.37988715147795699</v>
      </c>
      <c r="S16" s="2">
        <v>0.30382438666154099</v>
      </c>
      <c r="T16" s="2">
        <v>0.37833623710220199</v>
      </c>
      <c r="U16" s="2">
        <v>0.37891939513103801</v>
      </c>
      <c r="V16" s="2">
        <v>3.2227363111394798E-2</v>
      </c>
      <c r="W16" s="2">
        <v>5.5794210585734097E-2</v>
      </c>
      <c r="X16" s="2">
        <v>0.37508196516276199</v>
      </c>
      <c r="Y16" s="2">
        <v>0.38358215954216601</v>
      </c>
      <c r="Z16" s="2">
        <v>6.6064000895795297E-2</v>
      </c>
      <c r="AA16" s="2">
        <v>0.37558449308444702</v>
      </c>
    </row>
    <row r="17" spans="1:27" x14ac:dyDescent="0.2">
      <c r="A17" s="4" t="s">
        <v>13</v>
      </c>
      <c r="B17" s="2">
        <v>31</v>
      </c>
      <c r="C17" s="2">
        <v>0.40850566246463199</v>
      </c>
      <c r="D17" s="2">
        <v>0.37650289774145002</v>
      </c>
      <c r="E17" s="2">
        <v>0.37737595938365798</v>
      </c>
      <c r="F17" s="2">
        <v>0.38051664214254399</v>
      </c>
      <c r="G17" s="2">
        <v>0.35315041301734901</v>
      </c>
      <c r="H17" s="2">
        <v>0.33457137780117102</v>
      </c>
      <c r="I17" s="2">
        <v>0.35314381917732302</v>
      </c>
      <c r="J17" s="2">
        <v>0.40763431051828902</v>
      </c>
      <c r="K17" s="2">
        <v>0.42566973238476102</v>
      </c>
      <c r="L17" s="2">
        <v>0.39075863889519702</v>
      </c>
      <c r="M17" s="2">
        <v>0.374745524915994</v>
      </c>
      <c r="N17" s="2">
        <v>0.28302932485897397</v>
      </c>
      <c r="O17" s="2">
        <v>0.32327336345586</v>
      </c>
      <c r="P17" s="2">
        <v>0.39392652098936198</v>
      </c>
      <c r="Q17" s="2">
        <v>0.42130580971901199</v>
      </c>
      <c r="R17" s="2">
        <v>0.39233364412042598</v>
      </c>
      <c r="S17" s="2">
        <v>0.26604843773421899</v>
      </c>
      <c r="T17" s="2">
        <v>0.398659503172198</v>
      </c>
      <c r="U17" s="2">
        <v>0.44426930528821901</v>
      </c>
      <c r="V17" s="2">
        <v>5.2500135708542298E-2</v>
      </c>
      <c r="W17" s="2">
        <v>0.17464337516897699</v>
      </c>
      <c r="X17" s="2">
        <v>0.394187086706276</v>
      </c>
      <c r="Y17" s="2">
        <v>0.39979289695519798</v>
      </c>
      <c r="Z17" s="2">
        <v>0.21521884589059501</v>
      </c>
      <c r="AA17" s="2">
        <v>0.36888149824939098</v>
      </c>
    </row>
    <row r="18" spans="1:27" x14ac:dyDescent="0.2">
      <c r="A18" s="4" t="s">
        <v>79</v>
      </c>
      <c r="B18" s="2">
        <v>32</v>
      </c>
      <c r="C18" s="2">
        <v>0.405847562668535</v>
      </c>
      <c r="D18" s="2">
        <v>0.37363042164809301</v>
      </c>
      <c r="E18" s="2">
        <v>0.337369295838918</v>
      </c>
      <c r="F18" s="2">
        <v>0.35829755890483</v>
      </c>
      <c r="G18" s="2">
        <v>0.33810457959634399</v>
      </c>
      <c r="H18" s="2">
        <v>0.31152920577249399</v>
      </c>
      <c r="I18" s="2">
        <v>0.14713176234657399</v>
      </c>
      <c r="J18" s="2">
        <v>0.36251442589728</v>
      </c>
      <c r="K18" s="2">
        <v>0.40480986584213802</v>
      </c>
      <c r="L18" s="2">
        <v>0.35037917131542701</v>
      </c>
      <c r="M18" s="2">
        <v>0.36373140679182098</v>
      </c>
      <c r="N18" s="2">
        <v>0.281216665417937</v>
      </c>
      <c r="O18" s="2">
        <v>0.168738723608368</v>
      </c>
      <c r="P18" s="2">
        <v>0.40170075684184903</v>
      </c>
      <c r="Q18" s="2">
        <v>0.40713795207141501</v>
      </c>
      <c r="R18" s="2">
        <v>0.37440024134806799</v>
      </c>
      <c r="S18" s="2">
        <v>0.29372974632897197</v>
      </c>
      <c r="T18" s="2">
        <v>0.40507679544019098</v>
      </c>
      <c r="U18" s="2">
        <v>0.39694090949913102</v>
      </c>
      <c r="V18" s="2">
        <v>3.5325896030133003E-2</v>
      </c>
      <c r="W18" s="2">
        <v>0.15123044798420501</v>
      </c>
      <c r="X18" s="2">
        <v>0.39457581973136302</v>
      </c>
      <c r="Y18" s="2">
        <v>0.40860064214096897</v>
      </c>
      <c r="Z18" s="2">
        <v>0.24030689829423801</v>
      </c>
      <c r="AA18" s="2">
        <v>0.36876962015926901</v>
      </c>
    </row>
    <row r="19" spans="1:27" x14ac:dyDescent="0.2">
      <c r="A19" s="4" t="s">
        <v>80</v>
      </c>
      <c r="B19" s="2">
        <v>59</v>
      </c>
      <c r="C19" s="2">
        <v>0.41254738187591</v>
      </c>
      <c r="D19" s="2">
        <v>0.33808817362812399</v>
      </c>
      <c r="E19" s="2">
        <v>0.37226360749718301</v>
      </c>
      <c r="F19" s="2">
        <v>0.38532859449305201</v>
      </c>
      <c r="G19" s="2">
        <v>0.33275544599790702</v>
      </c>
      <c r="H19" s="2">
        <v>0.36432886947105803</v>
      </c>
      <c r="I19" s="2">
        <v>0.35170589336547597</v>
      </c>
      <c r="J19" s="2">
        <v>0.38990621570704098</v>
      </c>
      <c r="K19" s="2">
        <v>0.41879218878083802</v>
      </c>
      <c r="L19" s="2">
        <v>0.36201174929576602</v>
      </c>
      <c r="M19" s="2">
        <v>0.38418587474374599</v>
      </c>
      <c r="N19" s="2">
        <v>0.23223899289564201</v>
      </c>
      <c r="O19" s="2">
        <v>0.33665758268074703</v>
      </c>
      <c r="P19" s="2">
        <v>0.387112394711492</v>
      </c>
      <c r="Q19" s="2">
        <v>0.415930666602572</v>
      </c>
      <c r="R19" s="2">
        <v>0.39430661795284599</v>
      </c>
      <c r="S19" s="2">
        <v>0.302296815150285</v>
      </c>
      <c r="T19" s="2">
        <v>0.40143901084175099</v>
      </c>
      <c r="U19" s="2">
        <v>0.426431697866827</v>
      </c>
      <c r="V19" s="2">
        <v>0.12632982029966699</v>
      </c>
      <c r="W19" s="2">
        <v>0.23438607308551301</v>
      </c>
      <c r="X19" s="2">
        <v>0.38684255827671599</v>
      </c>
      <c r="Y19" s="2">
        <v>0.38703913492841002</v>
      </c>
      <c r="Z19" s="2">
        <v>0.16316369575164699</v>
      </c>
      <c r="AA19" s="2">
        <v>0.37438790276712702</v>
      </c>
    </row>
    <row r="21" spans="1:27" x14ac:dyDescent="0.2">
      <c r="A21" s="1" t="s">
        <v>83</v>
      </c>
      <c r="B21" s="1" t="s">
        <v>84</v>
      </c>
      <c r="C21" s="1" t="s">
        <v>49</v>
      </c>
      <c r="D21" s="1" t="s">
        <v>50</v>
      </c>
      <c r="E21" s="1" t="s">
        <v>51</v>
      </c>
      <c r="F21" s="1" t="s">
        <v>52</v>
      </c>
      <c r="G21" s="1" t="s">
        <v>53</v>
      </c>
      <c r="H21" s="1" t="s">
        <v>54</v>
      </c>
      <c r="I21" s="1" t="s">
        <v>55</v>
      </c>
      <c r="J21" s="1" t="s">
        <v>56</v>
      </c>
      <c r="K21" s="1" t="s">
        <v>57</v>
      </c>
      <c r="L21" s="1" t="s">
        <v>82</v>
      </c>
      <c r="M21" s="1" t="s">
        <v>58</v>
      </c>
      <c r="N21" s="1" t="s">
        <v>59</v>
      </c>
      <c r="O21" s="1" t="s">
        <v>60</v>
      </c>
      <c r="P21" s="1" t="s">
        <v>61</v>
      </c>
      <c r="Q21" s="1" t="s">
        <v>62</v>
      </c>
      <c r="R21" s="1" t="s">
        <v>63</v>
      </c>
      <c r="S21" s="1" t="s">
        <v>64</v>
      </c>
      <c r="T21" s="1" t="s">
        <v>65</v>
      </c>
      <c r="U21" s="1" t="s">
        <v>66</v>
      </c>
      <c r="V21" s="1" t="s">
        <v>67</v>
      </c>
      <c r="W21" s="1" t="s">
        <v>68</v>
      </c>
      <c r="X21" s="1" t="s">
        <v>69</v>
      </c>
      <c r="Y21" s="1" t="s">
        <v>70</v>
      </c>
      <c r="Z21" s="1" t="s">
        <v>71</v>
      </c>
      <c r="AA21" s="1" t="s">
        <v>72</v>
      </c>
    </row>
    <row r="22" spans="1:27" x14ac:dyDescent="0.2">
      <c r="A22" s="4" t="s">
        <v>11</v>
      </c>
      <c r="B22" s="2">
        <f>SQRT(B13)</f>
        <v>5.9160797830996161</v>
      </c>
      <c r="C22" s="2">
        <f>C13/B22</f>
        <v>6.8476643675030133E-2</v>
      </c>
      <c r="D22" s="2">
        <f>D13/B22</f>
        <v>5.4063942009689829E-2</v>
      </c>
      <c r="E22" s="2">
        <f>E13/B22</f>
        <v>6.1539917104566473E-2</v>
      </c>
      <c r="F22" s="2">
        <f>F13/B22</f>
        <v>6.5105871880188682E-2</v>
      </c>
      <c r="G22" s="2">
        <f>G13/B22</f>
        <v>5.7747046732979208E-2</v>
      </c>
      <c r="H22" s="2">
        <f>H13/B22</f>
        <v>6.5869857116742897E-2</v>
      </c>
      <c r="I22" s="2">
        <f>I13/B22</f>
        <v>3.7059763240209882E-2</v>
      </c>
      <c r="J22" s="2">
        <f>J13/B22</f>
        <v>4.6754552600989915E-2</v>
      </c>
      <c r="K22" s="2">
        <f>K13/B22</f>
        <v>7.0219035640010585E-2</v>
      </c>
      <c r="L22" s="2">
        <f>L13/B22</f>
        <v>5.6452143788460377E-2</v>
      </c>
      <c r="M22" s="2">
        <f>M13/B22</f>
        <v>7.0846476831547919E-2</v>
      </c>
      <c r="N22" s="2">
        <f>N13/B22</f>
        <v>3.5875079151598092E-2</v>
      </c>
      <c r="O22" s="2">
        <f>O13/B22</f>
        <v>4.7073776127426116E-2</v>
      </c>
      <c r="P22" s="2">
        <f>P13/B22</f>
        <v>6.9072777531261745E-2</v>
      </c>
      <c r="Q22" s="2">
        <f>Q13/B22</f>
        <v>6.7679368081759533E-2</v>
      </c>
      <c r="R22" s="2">
        <f>R13/B22</f>
        <v>6.5302600204167796E-2</v>
      </c>
      <c r="S22" s="2">
        <f>S13/B22</f>
        <v>5.0308948245837308E-2</v>
      </c>
      <c r="T22" s="2">
        <f>T13/B22</f>
        <v>6.8663406399151999E-2</v>
      </c>
      <c r="U22" s="2">
        <f>U13/B22</f>
        <v>7.3463472305402455E-2</v>
      </c>
      <c r="V22" s="2">
        <f>V13/B22</f>
        <v>2.4636864582324169E-2</v>
      </c>
      <c r="W22" s="2">
        <f>W13/B22</f>
        <v>9.9456387772049008E-3</v>
      </c>
      <c r="X22" s="2">
        <f>X13/B22</f>
        <v>7.0254756235733559E-2</v>
      </c>
      <c r="Y22" s="2">
        <f>Y13/B22</f>
        <v>6.7496471051364845E-2</v>
      </c>
      <c r="Z22" s="2">
        <f>Z13/B22</f>
        <v>3.9393482718942191E-2</v>
      </c>
      <c r="AA22" s="2">
        <f>AA13/B22</f>
        <v>6.0983015327988374E-2</v>
      </c>
    </row>
    <row r="23" spans="1:27" x14ac:dyDescent="0.2">
      <c r="A23" s="4" t="s">
        <v>78</v>
      </c>
      <c r="B23" s="2">
        <f t="shared" ref="B23:B28" si="0">SQRT(B14)</f>
        <v>10.63014581273465</v>
      </c>
      <c r="C23" s="2">
        <f t="shared" ref="C23:C28" si="1">C14/B23</f>
        <v>3.8172180760334413E-2</v>
      </c>
      <c r="D23" s="2">
        <f t="shared" ref="D23:D28" si="2">D14/B23</f>
        <v>3.2744504003331093E-2</v>
      </c>
      <c r="E23" s="2">
        <f t="shared" ref="E23:E28" si="3">E14/B23</f>
        <v>3.3510638385344418E-2</v>
      </c>
      <c r="F23" s="2">
        <f t="shared" ref="F23:F28" si="4">F14/B23</f>
        <v>3.5883791213603251E-2</v>
      </c>
      <c r="G23" s="2">
        <f t="shared" ref="G23:G28" si="5">G14/B23</f>
        <v>3.2318934982317707E-2</v>
      </c>
      <c r="H23" s="2">
        <f t="shared" ref="H23:H28" si="6">H14/B23</f>
        <v>3.3287488105715399E-2</v>
      </c>
      <c r="I23" s="2">
        <f t="shared" ref="I23:I28" si="7">I14/B23</f>
        <v>2.7543446186415226E-2</v>
      </c>
      <c r="J23" s="2">
        <f t="shared" ref="J23:J28" si="8">J14/B23</f>
        <v>3.6034247639055474E-2</v>
      </c>
      <c r="K23" s="2">
        <f t="shared" ref="K23:K28" si="9">K14/B23</f>
        <v>3.8643184928534337E-2</v>
      </c>
      <c r="L23" s="2">
        <f t="shared" ref="L23:L28" si="10">L14/B23</f>
        <v>3.34521322833157E-2</v>
      </c>
      <c r="M23" s="2">
        <f t="shared" ref="M23:M28" si="11">M14/B23</f>
        <v>3.5665137885556281E-2</v>
      </c>
      <c r="N23" s="2">
        <f t="shared" ref="N23:N28" si="12">N14/B23</f>
        <v>2.2160680665415568E-2</v>
      </c>
      <c r="O23" s="2">
        <f t="shared" ref="O23:O28" si="13">O14/B23</f>
        <v>2.6534271829771361E-2</v>
      </c>
      <c r="P23" s="2">
        <f t="shared" ref="P23:P28" si="14">P14/B23</f>
        <v>3.7245225015759532E-2</v>
      </c>
      <c r="Q23" s="2">
        <f t="shared" ref="Q23:Q28" si="15">Q14/B23</f>
        <v>3.8989563519270881E-2</v>
      </c>
      <c r="R23" s="2">
        <f t="shared" ref="R23:R28" si="16">R14/B23</f>
        <v>3.7353884879322105E-2</v>
      </c>
      <c r="S23" s="2">
        <f t="shared" ref="S23:S27" si="17">S14/B23</f>
        <v>2.7340549398560527E-2</v>
      </c>
      <c r="T23" s="2">
        <f t="shared" ref="T23:T28" si="18">T14/B23</f>
        <v>3.7403977853584042E-2</v>
      </c>
      <c r="U23" s="2">
        <f t="shared" ref="U23:U28" si="19">U14/B23</f>
        <v>4.0069906142551855E-2</v>
      </c>
      <c r="V23" s="2">
        <f t="shared" ref="V23:V28" si="20">V14/B23</f>
        <v>8.9662603695594943E-3</v>
      </c>
      <c r="W23" s="2">
        <f t="shared" ref="W23:W28" si="21">W14/B23</f>
        <v>1.949343004643464E-2</v>
      </c>
      <c r="X23" s="2">
        <f t="shared" ref="X23:X28" si="22">X14/B23</f>
        <v>3.6178784088303932E-2</v>
      </c>
      <c r="Y23" s="2">
        <f t="shared" ref="Y23:Y28" si="23">Y14/B23</f>
        <v>3.7225415287406249E-2</v>
      </c>
      <c r="Z23" s="2">
        <f t="shared" ref="Z23:Z28" si="24">Z14/B23</f>
        <v>1.731644854944794E-2</v>
      </c>
      <c r="AA23" s="2">
        <f t="shared" ref="AA23:AA28" si="25">AA14/B23</f>
        <v>3.5096846886458692E-2</v>
      </c>
    </row>
    <row r="24" spans="1:27" x14ac:dyDescent="0.2">
      <c r="A24" s="4" t="s">
        <v>12</v>
      </c>
      <c r="B24" s="2">
        <f t="shared" si="0"/>
        <v>9.0553851381374173</v>
      </c>
      <c r="C24" s="2">
        <f t="shared" si="1"/>
        <v>4.4427030362303728E-2</v>
      </c>
      <c r="D24" s="2">
        <f t="shared" si="2"/>
        <v>3.6257376187550358E-2</v>
      </c>
      <c r="E24" s="2">
        <f t="shared" si="3"/>
        <v>3.8412200201945239E-2</v>
      </c>
      <c r="F24" s="2">
        <f t="shared" si="4"/>
        <v>4.2137968990728143E-2</v>
      </c>
      <c r="G24" s="2">
        <f t="shared" si="5"/>
        <v>3.7518567794191847E-2</v>
      </c>
      <c r="H24" s="2">
        <f t="shared" si="6"/>
        <v>3.9795146070265956E-2</v>
      </c>
      <c r="I24" s="2">
        <f t="shared" si="7"/>
        <v>2.8973080017210263E-2</v>
      </c>
      <c r="J24" s="2">
        <f t="shared" si="8"/>
        <v>4.0356078949513076E-2</v>
      </c>
      <c r="K24" s="2">
        <f t="shared" si="9"/>
        <v>4.4689289752927006E-2</v>
      </c>
      <c r="L24" s="2">
        <f t="shared" si="10"/>
        <v>3.7338969730213251E-2</v>
      </c>
      <c r="M24" s="2">
        <f t="shared" si="11"/>
        <v>4.2031068299956849E-2</v>
      </c>
      <c r="N24" s="2">
        <f t="shared" si="12"/>
        <v>2.3478464394160885E-2</v>
      </c>
      <c r="O24" s="2">
        <f t="shared" si="13"/>
        <v>2.9031658011076142E-2</v>
      </c>
      <c r="P24" s="2">
        <f t="shared" si="14"/>
        <v>4.3493947939666218E-2</v>
      </c>
      <c r="Q24" s="2">
        <f t="shared" si="15"/>
        <v>4.5479646137803434E-2</v>
      </c>
      <c r="R24" s="2">
        <f t="shared" si="16"/>
        <v>4.4003736248314732E-2</v>
      </c>
      <c r="S24" s="2">
        <f t="shared" si="17"/>
        <v>3.288457985326014E-2</v>
      </c>
      <c r="T24" s="2">
        <f t="shared" si="18"/>
        <v>4.3513608497794239E-2</v>
      </c>
      <c r="U24" s="2">
        <f t="shared" si="19"/>
        <v>4.6095265980623905E-2</v>
      </c>
      <c r="V24" s="2">
        <f t="shared" si="20"/>
        <v>1.1822808986718036E-2</v>
      </c>
      <c r="W24" s="2">
        <f t="shared" si="21"/>
        <v>2.4061474371679954E-2</v>
      </c>
      <c r="X24" s="2">
        <f t="shared" si="22"/>
        <v>4.2019786373346274E-2</v>
      </c>
      <c r="Y24" s="2">
        <f t="shared" si="23"/>
        <v>4.3427566840004046E-2</v>
      </c>
      <c r="Z24" s="2">
        <f t="shared" si="24"/>
        <v>1.8792635462098063E-2</v>
      </c>
      <c r="AA24" s="2">
        <f t="shared" si="25"/>
        <v>4.1325122321991759E-2</v>
      </c>
    </row>
    <row r="25" spans="1:27" x14ac:dyDescent="0.2">
      <c r="A25" s="4" t="s">
        <v>81</v>
      </c>
      <c r="B25" s="2">
        <f t="shared" si="0"/>
        <v>4.1231056256176606</v>
      </c>
      <c r="C25" s="2">
        <f t="shared" si="1"/>
        <v>9.0898209817253897E-2</v>
      </c>
      <c r="D25" s="2">
        <f t="shared" si="2"/>
        <v>7.1577002572996581E-2</v>
      </c>
      <c r="E25" s="2">
        <f t="shared" si="3"/>
        <v>8.1172738553110135E-2</v>
      </c>
      <c r="F25" s="2">
        <f t="shared" si="4"/>
        <v>9.6658393854537714E-2</v>
      </c>
      <c r="G25" s="2">
        <f t="shared" si="5"/>
        <v>8.8099849471377098E-2</v>
      </c>
      <c r="H25" s="2">
        <f t="shared" si="6"/>
        <v>0.10032925684487784</v>
      </c>
      <c r="I25" s="2">
        <f t="shared" si="7"/>
        <v>5.8600428361427877E-2</v>
      </c>
      <c r="J25" s="2">
        <f t="shared" si="8"/>
        <v>7.9234518359152392E-2</v>
      </c>
      <c r="K25" s="2">
        <f t="shared" si="9"/>
        <v>9.4442340189376958E-2</v>
      </c>
      <c r="L25" s="2">
        <f t="shared" si="10"/>
        <v>6.9588686725039414E-2</v>
      </c>
      <c r="M25" s="2">
        <f t="shared" si="11"/>
        <v>9.3626508754864987E-2</v>
      </c>
      <c r="N25" s="2">
        <f t="shared" si="12"/>
        <v>5.1598133447532495E-2</v>
      </c>
      <c r="O25" s="2">
        <f t="shared" si="13"/>
        <v>3.5833629267724855E-2</v>
      </c>
      <c r="P25" s="2">
        <f t="shared" si="14"/>
        <v>9.175602950315441E-2</v>
      </c>
      <c r="Q25" s="2">
        <f t="shared" si="15"/>
        <v>9.9653439388159737E-2</v>
      </c>
      <c r="R25" s="2">
        <f t="shared" si="16"/>
        <v>9.2136167726978399E-2</v>
      </c>
      <c r="S25" s="2">
        <f t="shared" si="17"/>
        <v>7.3688237520237357E-2</v>
      </c>
      <c r="T25" s="2">
        <f t="shared" si="18"/>
        <v>9.1760015739476827E-2</v>
      </c>
      <c r="U25" s="2">
        <f t="shared" si="19"/>
        <v>9.190145233649552E-2</v>
      </c>
      <c r="V25" s="2">
        <f t="shared" si="20"/>
        <v>7.8162836554949971E-3</v>
      </c>
      <c r="W25" s="2">
        <f t="shared" si="21"/>
        <v>1.3532083737819806E-2</v>
      </c>
      <c r="X25" s="2">
        <f t="shared" si="22"/>
        <v>9.0970738860606554E-2</v>
      </c>
      <c r="Y25" s="2">
        <f t="shared" si="23"/>
        <v>9.3032338817345628E-2</v>
      </c>
      <c r="Z25" s="2">
        <f t="shared" si="24"/>
        <v>1.6022873749662575E-2</v>
      </c>
      <c r="AA25" s="2">
        <f t="shared" si="25"/>
        <v>9.1092619784190643E-2</v>
      </c>
    </row>
    <row r="26" spans="1:27" x14ac:dyDescent="0.2">
      <c r="A26" s="4" t="s">
        <v>13</v>
      </c>
      <c r="B26" s="2">
        <f t="shared" si="0"/>
        <v>5.5677643628300215</v>
      </c>
      <c r="C26" s="2">
        <f t="shared" si="1"/>
        <v>7.3369782886608004E-2</v>
      </c>
      <c r="D26" s="2">
        <f t="shared" si="2"/>
        <v>6.7621916662809076E-2</v>
      </c>
      <c r="E26" s="2">
        <f t="shared" si="3"/>
        <v>6.777872316274583E-2</v>
      </c>
      <c r="F26" s="2">
        <f t="shared" si="4"/>
        <v>6.8342806438225837E-2</v>
      </c>
      <c r="G26" s="2">
        <f t="shared" si="5"/>
        <v>6.3427686590861274E-2</v>
      </c>
      <c r="H26" s="2">
        <f t="shared" si="6"/>
        <v>6.0090793359493536E-2</v>
      </c>
      <c r="I26" s="2">
        <f t="shared" si="7"/>
        <v>6.3426502302231888E-2</v>
      </c>
      <c r="J26" s="2">
        <f t="shared" si="8"/>
        <v>7.3213283457113448E-2</v>
      </c>
      <c r="K26" s="2">
        <f t="shared" si="9"/>
        <v>7.645254084862145E-2</v>
      </c>
      <c r="L26" s="2">
        <f t="shared" si="10"/>
        <v>7.0182323358343332E-2</v>
      </c>
      <c r="M26" s="2">
        <f t="shared" si="11"/>
        <v>6.7306283185719407E-2</v>
      </c>
      <c r="N26" s="2">
        <f t="shared" si="12"/>
        <v>5.0833567373730217E-2</v>
      </c>
      <c r="O26" s="2">
        <f t="shared" si="13"/>
        <v>5.8061610080701112E-2</v>
      </c>
      <c r="P26" s="2">
        <f t="shared" si="14"/>
        <v>7.075129177865104E-2</v>
      </c>
      <c r="Q26" s="2">
        <f t="shared" si="15"/>
        <v>7.5668757200218109E-2</v>
      </c>
      <c r="R26" s="2">
        <f t="shared" si="16"/>
        <v>7.0465202647514338E-2</v>
      </c>
      <c r="S26" s="2">
        <f t="shared" si="17"/>
        <v>4.778371001300602E-2</v>
      </c>
      <c r="T26" s="2">
        <f t="shared" si="18"/>
        <v>7.1601360473086656E-2</v>
      </c>
      <c r="U26" s="2">
        <f t="shared" si="19"/>
        <v>7.9793122757516044E-2</v>
      </c>
      <c r="V26" s="2">
        <f t="shared" si="20"/>
        <v>9.4293027303794102E-3</v>
      </c>
      <c r="W26" s="2">
        <f t="shared" si="21"/>
        <v>3.1366876144199474E-2</v>
      </c>
      <c r="X26" s="2">
        <f t="shared" si="22"/>
        <v>7.0798090762935209E-2</v>
      </c>
      <c r="Y26" s="2">
        <f t="shared" si="23"/>
        <v>7.1804924005797632E-2</v>
      </c>
      <c r="Z26" s="2">
        <f t="shared" si="24"/>
        <v>3.865444581803424E-2</v>
      </c>
      <c r="AA26" s="2">
        <f t="shared" si="25"/>
        <v>6.6253072905171115E-2</v>
      </c>
    </row>
    <row r="27" spans="1:27" x14ac:dyDescent="0.2">
      <c r="A27" s="4" t="s">
        <v>79</v>
      </c>
      <c r="B27" s="2">
        <f t="shared" si="0"/>
        <v>5.6568542494923806</v>
      </c>
      <c r="C27" s="2">
        <f t="shared" si="1"/>
        <v>7.1744390922738349E-2</v>
      </c>
      <c r="D27" s="2">
        <f t="shared" si="2"/>
        <v>6.6049151201238901E-2</v>
      </c>
      <c r="E27" s="2">
        <f t="shared" si="3"/>
        <v>5.9639029212957349E-2</v>
      </c>
      <c r="F27" s="2">
        <f t="shared" si="4"/>
        <v>6.3338658396047937E-2</v>
      </c>
      <c r="G27" s="2">
        <f t="shared" si="5"/>
        <v>5.9769010245700409E-2</v>
      </c>
      <c r="H27" s="2">
        <f t="shared" si="6"/>
        <v>5.5071103484847457E-2</v>
      </c>
      <c r="I27" s="2">
        <f t="shared" si="7"/>
        <v>2.60094667207975E-2</v>
      </c>
      <c r="J27" s="2">
        <f t="shared" si="8"/>
        <v>6.4084102207478719E-2</v>
      </c>
      <c r="K27" s="2">
        <f t="shared" si="9"/>
        <v>7.156095030704808E-2</v>
      </c>
      <c r="L27" s="2">
        <f t="shared" si="10"/>
        <v>6.1938872005915371E-2</v>
      </c>
      <c r="M27" s="2">
        <f t="shared" si="11"/>
        <v>6.4299236068254814E-2</v>
      </c>
      <c r="N27" s="2">
        <f t="shared" si="12"/>
        <v>4.9712552774922925E-2</v>
      </c>
      <c r="O27" s="2">
        <f t="shared" si="13"/>
        <v>2.9829073928059897E-2</v>
      </c>
      <c r="P27" s="2">
        <f t="shared" si="14"/>
        <v>7.1011332292659962E-2</v>
      </c>
      <c r="Q27" s="2">
        <f t="shared" si="15"/>
        <v>7.1972501697025279E-2</v>
      </c>
      <c r="R27" s="2">
        <f t="shared" si="16"/>
        <v>6.6185237383774714E-2</v>
      </c>
      <c r="S27" s="2">
        <f t="shared" si="17"/>
        <v>5.1924573866355121E-2</v>
      </c>
      <c r="T27" s="2">
        <f t="shared" si="18"/>
        <v>7.1608137239268746E-2</v>
      </c>
      <c r="U27" s="2">
        <f t="shared" si="19"/>
        <v>7.0169902209297794E-2</v>
      </c>
      <c r="V27" s="2">
        <f t="shared" si="20"/>
        <v>6.2447951585994955E-3</v>
      </c>
      <c r="W27" s="2">
        <f t="shared" si="21"/>
        <v>2.6734018822877702E-2</v>
      </c>
      <c r="X27" s="2">
        <f t="shared" si="22"/>
        <v>6.9751809456071873E-2</v>
      </c>
      <c r="Y27" s="2">
        <f t="shared" si="23"/>
        <v>7.2231071213764236E-2</v>
      </c>
      <c r="Z27" s="2">
        <f t="shared" si="24"/>
        <v>4.248065933744042E-2</v>
      </c>
      <c r="AA27" s="2">
        <f t="shared" si="25"/>
        <v>6.5189874777551615E-2</v>
      </c>
    </row>
    <row r="28" spans="1:27" x14ac:dyDescent="0.2">
      <c r="A28" s="4" t="s">
        <v>80</v>
      </c>
      <c r="B28" s="2">
        <f t="shared" si="0"/>
        <v>7.6811457478686078</v>
      </c>
      <c r="C28" s="2">
        <f t="shared" si="1"/>
        <v>5.3709094374414797E-2</v>
      </c>
      <c r="D28" s="2">
        <f t="shared" si="2"/>
        <v>4.401533114014116E-2</v>
      </c>
      <c r="E28" s="2">
        <f t="shared" si="3"/>
        <v>4.8464593657851121E-2</v>
      </c>
      <c r="F28" s="2">
        <f t="shared" si="4"/>
        <v>5.0165510086821928E-2</v>
      </c>
      <c r="G28" s="2">
        <f t="shared" si="5"/>
        <v>4.3321069137405861E-2</v>
      </c>
      <c r="H28" s="2">
        <f t="shared" si="6"/>
        <v>4.7431578755311773E-2</v>
      </c>
      <c r="I28" s="2">
        <f t="shared" si="7"/>
        <v>4.5788207242789085E-2</v>
      </c>
      <c r="J28" s="2">
        <f t="shared" si="8"/>
        <v>5.0761465607553867E-2</v>
      </c>
      <c r="K28" s="2">
        <f t="shared" si="9"/>
        <v>5.4522098984652906E-2</v>
      </c>
      <c r="L28" s="2">
        <f t="shared" si="10"/>
        <v>4.7129915403078815E-2</v>
      </c>
      <c r="M28" s="2">
        <f t="shared" si="11"/>
        <v>5.00167406471035E-2</v>
      </c>
      <c r="N28" s="2">
        <f t="shared" si="12"/>
        <v>3.0234941572366926E-2</v>
      </c>
      <c r="O28" s="2">
        <f t="shared" si="13"/>
        <v>4.3829084062643124E-2</v>
      </c>
      <c r="P28" s="2">
        <f t="shared" si="14"/>
        <v>5.0397741094667985E-2</v>
      </c>
      <c r="Q28" s="2">
        <f t="shared" si="15"/>
        <v>5.414956052851698E-2</v>
      </c>
      <c r="R28" s="2">
        <f t="shared" si="16"/>
        <v>5.1334349183812793E-2</v>
      </c>
      <c r="S28" s="2">
        <f t="shared" ref="S28" si="26">S19/Q28</f>
        <v>5.5826273048159889</v>
      </c>
      <c r="T28" s="2">
        <f t="shared" si="18"/>
        <v>5.2262907646706706E-2</v>
      </c>
      <c r="U28" s="2">
        <f t="shared" si="19"/>
        <v>5.5516678352985925E-2</v>
      </c>
      <c r="V28" s="2">
        <f t="shared" si="20"/>
        <v>1.6446741729216823E-2</v>
      </c>
      <c r="W28" s="2">
        <f t="shared" si="21"/>
        <v>3.0514467604074731E-2</v>
      </c>
      <c r="X28" s="2">
        <f t="shared" si="22"/>
        <v>5.0362611383081547E-2</v>
      </c>
      <c r="Y28" s="2">
        <f t="shared" si="23"/>
        <v>5.0388203483289852E-2</v>
      </c>
      <c r="Z28" s="2">
        <f t="shared" si="24"/>
        <v>2.1242103861513401E-2</v>
      </c>
      <c r="AA28" s="2">
        <f t="shared" si="25"/>
        <v>4.8741153345646847E-2</v>
      </c>
    </row>
    <row r="52" spans="1:9" ht="32" x14ac:dyDescent="0.2">
      <c r="A52" s="16" t="s">
        <v>94</v>
      </c>
      <c r="B52" s="15" t="s">
        <v>89</v>
      </c>
      <c r="C52" s="13" t="s">
        <v>90</v>
      </c>
      <c r="D52" s="13" t="s">
        <v>91</v>
      </c>
      <c r="E52" s="15" t="s">
        <v>86</v>
      </c>
      <c r="F52" s="13" t="s">
        <v>92</v>
      </c>
      <c r="G52" s="13" t="s">
        <v>93</v>
      </c>
      <c r="H52" s="13" t="s">
        <v>87</v>
      </c>
      <c r="I52" s="13" t="s">
        <v>88</v>
      </c>
    </row>
    <row r="53" spans="1:9" x14ac:dyDescent="0.2">
      <c r="A53" s="13" t="s">
        <v>49</v>
      </c>
      <c r="B53" s="14">
        <v>0.345324266086599</v>
      </c>
      <c r="C53" s="14">
        <v>0.35987052687558102</v>
      </c>
      <c r="D53" s="14">
        <v>0.35624069790893459</v>
      </c>
      <c r="E53" s="14">
        <v>0.42235429187685669</v>
      </c>
      <c r="F53" s="14">
        <v>0.18331289405878401</v>
      </c>
      <c r="G53" s="14">
        <v>0.45844915235286182</v>
      </c>
      <c r="H53" s="14">
        <v>0.16350803973538361</v>
      </c>
      <c r="I53" s="14">
        <v>0.3896781300469136</v>
      </c>
    </row>
    <row r="54" spans="1:9" x14ac:dyDescent="0.2">
      <c r="A54" s="13" t="s">
        <v>50</v>
      </c>
      <c r="B54" s="14">
        <v>0.31135040544273529</v>
      </c>
      <c r="C54" s="14">
        <v>0.23131108369097611</v>
      </c>
      <c r="D54" s="14">
        <v>0.45639276405830748</v>
      </c>
      <c r="E54" s="14">
        <v>0.1512489013715306</v>
      </c>
      <c r="F54" s="14">
        <v>6.9725554132229584E-2</v>
      </c>
      <c r="G54" s="14">
        <v>0.48693665637911138</v>
      </c>
      <c r="H54" s="14">
        <v>2.0165378196336819E-2</v>
      </c>
      <c r="I54" s="14">
        <v>0.12574773263651581</v>
      </c>
    </row>
    <row r="55" spans="1:9" x14ac:dyDescent="0.2">
      <c r="A55" s="13" t="s">
        <v>51</v>
      </c>
      <c r="B55" s="14">
        <v>0.1774481089947261</v>
      </c>
      <c r="C55" s="14">
        <v>0.41305834908720412</v>
      </c>
      <c r="D55" s="14">
        <v>0.1729703296428062</v>
      </c>
      <c r="E55" s="14">
        <v>0.18912487979207951</v>
      </c>
      <c r="F55" s="14">
        <v>0.13595564604842331</v>
      </c>
      <c r="G55" s="14">
        <v>0.23935428428591321</v>
      </c>
      <c r="H55" s="14">
        <v>0.28014405817611088</v>
      </c>
      <c r="I55" s="14">
        <v>0.23362344216187669</v>
      </c>
    </row>
    <row r="56" spans="1:9" x14ac:dyDescent="0.2">
      <c r="A56" s="13" t="s">
        <v>52</v>
      </c>
      <c r="B56" s="14">
        <v>0.4724817699799127</v>
      </c>
      <c r="C56" s="14">
        <v>0.23784649942648919</v>
      </c>
      <c r="D56" s="14">
        <v>0.4147033530791393</v>
      </c>
      <c r="E56" s="14">
        <v>0.177135239563841</v>
      </c>
      <c r="F56" s="14">
        <v>0.38099096746770511</v>
      </c>
      <c r="G56" s="14">
        <v>0.48188246013191688</v>
      </c>
      <c r="H56" s="14">
        <v>0.3372795327325061</v>
      </c>
      <c r="I56" s="14">
        <v>0.21101796432591971</v>
      </c>
    </row>
    <row r="57" spans="1:9" x14ac:dyDescent="0.2">
      <c r="A57" s="13" t="s">
        <v>53</v>
      </c>
      <c r="B57" s="14">
        <v>0.36492298783323379</v>
      </c>
      <c r="C57" s="14">
        <v>0.360187350292967</v>
      </c>
      <c r="D57" s="14">
        <v>0.43781529586706053</v>
      </c>
      <c r="E57" s="14">
        <v>0.42255637815525549</v>
      </c>
      <c r="F57" s="14">
        <v>0.47435623283667849</v>
      </c>
      <c r="G57" s="14">
        <v>0.31267929844591968</v>
      </c>
      <c r="H57" s="14">
        <v>0.21900931199017071</v>
      </c>
      <c r="I57" s="14">
        <v>0.1049838329355845</v>
      </c>
    </row>
    <row r="58" spans="1:9" x14ac:dyDescent="0.2">
      <c r="A58" s="13" t="s">
        <v>54</v>
      </c>
      <c r="B58" s="14">
        <v>0.13901456647149099</v>
      </c>
      <c r="C58" s="14">
        <v>0.17320544790211509</v>
      </c>
      <c r="D58" s="14">
        <v>0.15234062274184121</v>
      </c>
      <c r="E58" s="14">
        <v>0.40237570658891408</v>
      </c>
      <c r="F58" s="14">
        <v>0.17107833663251909</v>
      </c>
      <c r="G58" s="14">
        <v>0.1614705295711524</v>
      </c>
      <c r="H58" s="14">
        <v>0.48573538071683509</v>
      </c>
      <c r="I58" s="14">
        <v>0.19443643330177801</v>
      </c>
    </row>
    <row r="59" spans="1:9" x14ac:dyDescent="0.2">
      <c r="A59" s="13" t="s">
        <v>55</v>
      </c>
      <c r="B59" s="14">
        <v>4.9738532827156658E-2</v>
      </c>
      <c r="C59" s="14">
        <v>0.40571597273401733</v>
      </c>
      <c r="D59" s="14">
        <v>5.6133174890571777E-2</v>
      </c>
      <c r="E59" s="14">
        <v>6.3044457292959682E-2</v>
      </c>
      <c r="F59" s="14">
        <v>4.429298318193408E-2</v>
      </c>
      <c r="G59" s="14">
        <v>8.3603023598708526E-2</v>
      </c>
      <c r="H59" s="14">
        <v>0.1880901343327552</v>
      </c>
      <c r="I59" s="14">
        <v>0.48327173952797381</v>
      </c>
    </row>
    <row r="60" spans="1:9" x14ac:dyDescent="0.2">
      <c r="A60" s="13" t="s">
        <v>56</v>
      </c>
      <c r="B60" s="14">
        <v>0.14128379456146059</v>
      </c>
      <c r="C60" s="14">
        <v>0.2430059931573875</v>
      </c>
      <c r="D60" s="14">
        <v>7.3837783448396754E-2</v>
      </c>
      <c r="E60" s="14">
        <v>0.30586023489896957</v>
      </c>
      <c r="F60" s="14">
        <v>1.641926813381751E-2</v>
      </c>
      <c r="G60" s="14">
        <v>0.33516942212644613</v>
      </c>
      <c r="H60" s="14">
        <v>3.6381014808114433E-2</v>
      </c>
      <c r="I60" s="14">
        <v>0.41685751429202922</v>
      </c>
    </row>
    <row r="61" spans="1:9" x14ac:dyDescent="0.2">
      <c r="A61" s="13" t="s">
        <v>57</v>
      </c>
      <c r="B61" s="14">
        <v>0.35151562977027628</v>
      </c>
      <c r="C61" s="14">
        <v>0.42241164089250749</v>
      </c>
      <c r="D61" s="14">
        <v>0.46551799365118041</v>
      </c>
      <c r="E61" s="14">
        <v>0.46669774245510942</v>
      </c>
      <c r="F61" s="14">
        <v>0.38319709891125681</v>
      </c>
      <c r="G61" s="14">
        <v>0.25980740483513659</v>
      </c>
      <c r="H61" s="14">
        <v>0.1707577954484065</v>
      </c>
      <c r="I61" s="14">
        <v>0.26046775576685549</v>
      </c>
    </row>
    <row r="62" spans="1:9" x14ac:dyDescent="0.2">
      <c r="A62" s="13" t="s">
        <v>82</v>
      </c>
      <c r="B62" s="14">
        <v>6.6408600062120279E-2</v>
      </c>
      <c r="C62" s="14">
        <v>0.26714574995996498</v>
      </c>
      <c r="D62" s="14">
        <v>2.8119414528504919E-2</v>
      </c>
      <c r="E62" s="14">
        <v>0.1221271447791079</v>
      </c>
      <c r="F62" s="14">
        <v>9.929833678297495E-2</v>
      </c>
      <c r="G62" s="14">
        <v>8.3159175185670342E-2</v>
      </c>
      <c r="H62" s="14">
        <v>0.31006460802795499</v>
      </c>
      <c r="I62" s="14">
        <v>0.18665079429581791</v>
      </c>
    </row>
    <row r="63" spans="1:9" x14ac:dyDescent="0.2">
      <c r="A63" s="13" t="s">
        <v>58</v>
      </c>
      <c r="B63" s="14">
        <v>7.1183187838246814E-2</v>
      </c>
      <c r="C63" s="14">
        <v>0.1053139435177368</v>
      </c>
      <c r="D63" s="14">
        <v>8.4369030066159534E-2</v>
      </c>
      <c r="E63" s="14">
        <v>0.46847869310384438</v>
      </c>
      <c r="F63" s="14">
        <v>6.1955748382945673E-2</v>
      </c>
      <c r="G63" s="14">
        <v>0.11122320755592729</v>
      </c>
      <c r="H63" s="14">
        <v>0.31787664137339577</v>
      </c>
      <c r="I63" s="14">
        <v>2.367401509855134E-2</v>
      </c>
    </row>
    <row r="64" spans="1:9" x14ac:dyDescent="0.2">
      <c r="A64" s="13" t="s">
        <v>59</v>
      </c>
      <c r="B64" s="14">
        <v>0.35651490545480602</v>
      </c>
      <c r="C64" s="14">
        <v>0.41794396633482928</v>
      </c>
      <c r="D64" s="14">
        <v>0.39062910203806361</v>
      </c>
      <c r="E64" s="14">
        <v>0.42419405549947647</v>
      </c>
      <c r="F64" s="14">
        <v>0.40853176240337469</v>
      </c>
      <c r="G64" s="14">
        <v>0.27582611632621201</v>
      </c>
      <c r="H64" s="14">
        <v>0.23356222885772701</v>
      </c>
      <c r="I64" s="14">
        <v>0.28961537490604461</v>
      </c>
    </row>
    <row r="65" spans="1:9" x14ac:dyDescent="0.2">
      <c r="A65" s="13" t="s">
        <v>60</v>
      </c>
      <c r="B65" s="14">
        <v>0.2630281299676025</v>
      </c>
      <c r="C65" s="14">
        <v>0.1429912834199053</v>
      </c>
      <c r="D65" s="14">
        <v>0.44710910723006342</v>
      </c>
      <c r="E65" s="14">
        <v>0.1300259496333967</v>
      </c>
      <c r="F65" s="14">
        <v>0.43872874235578557</v>
      </c>
      <c r="G65" s="14">
        <v>0.18120810162566681</v>
      </c>
      <c r="H65" s="14">
        <v>0.15083858774698311</v>
      </c>
      <c r="I65" s="14">
        <v>0.42059530709908688</v>
      </c>
    </row>
    <row r="66" spans="1:9" x14ac:dyDescent="0.2">
      <c r="A66" s="13" t="s">
        <v>61</v>
      </c>
      <c r="B66" s="14">
        <v>9.3807705577387157E-2</v>
      </c>
      <c r="C66" s="14">
        <v>0.35071738053046991</v>
      </c>
      <c r="D66" s="14">
        <v>5.3268243734608631E-2</v>
      </c>
      <c r="E66" s="14">
        <v>9.8667934608473173E-2</v>
      </c>
      <c r="F66" s="14">
        <v>2.6799879496018961E-2</v>
      </c>
      <c r="G66" s="14">
        <v>0.200124807875011</v>
      </c>
      <c r="H66" s="14">
        <v>6.9022692911146821E-2</v>
      </c>
      <c r="I66" s="14">
        <v>0.30500382770365808</v>
      </c>
    </row>
    <row r="67" spans="1:9" x14ac:dyDescent="0.2">
      <c r="A67" s="13" t="s">
        <v>62</v>
      </c>
      <c r="B67" s="14">
        <v>5.4594131474854139E-2</v>
      </c>
      <c r="C67" s="14">
        <v>0.16019058793297039</v>
      </c>
      <c r="D67" s="14">
        <v>8.8740970656855822E-2</v>
      </c>
      <c r="E67" s="14">
        <v>0.39477890337725452</v>
      </c>
      <c r="F67" s="14">
        <v>0.10828486722991119</v>
      </c>
      <c r="G67" s="14">
        <v>6.2157376926725703E-2</v>
      </c>
      <c r="H67" s="14">
        <v>0.49613453267350588</v>
      </c>
      <c r="I67" s="14">
        <v>0.38411817786188551</v>
      </c>
    </row>
    <row r="68" spans="1:9" x14ac:dyDescent="0.2">
      <c r="A68" s="13" t="s">
        <v>63</v>
      </c>
      <c r="B68" s="14">
        <v>5.474345977593368E-2</v>
      </c>
      <c r="C68" s="14">
        <v>1.200720332241907E-2</v>
      </c>
      <c r="D68" s="14">
        <v>0.17574328458588159</v>
      </c>
      <c r="E68" s="14">
        <v>4.7503990079871723E-2</v>
      </c>
      <c r="F68" s="14">
        <v>0.2356778625702452</v>
      </c>
      <c r="G68" s="14">
        <v>3.797257561913614E-2</v>
      </c>
      <c r="H68" s="14">
        <v>0.17984214496886819</v>
      </c>
      <c r="I68" s="14">
        <v>0.46464166890876618</v>
      </c>
    </row>
    <row r="69" spans="1:9" x14ac:dyDescent="0.2">
      <c r="A69" s="13" t="s">
        <v>64</v>
      </c>
      <c r="B69" s="14">
        <v>0.41250022869011183</v>
      </c>
      <c r="C69" s="14">
        <v>0.25898590004196143</v>
      </c>
      <c r="D69" s="14">
        <v>0.46882958826552928</v>
      </c>
      <c r="E69" s="14">
        <v>0.24775503324979739</v>
      </c>
      <c r="F69" s="14">
        <v>0.33110895067815638</v>
      </c>
      <c r="G69" s="14">
        <v>0.30957757317643991</v>
      </c>
      <c r="H69" s="14">
        <v>0.1156693268387568</v>
      </c>
      <c r="I69" s="14">
        <v>0.42789800440640929</v>
      </c>
    </row>
    <row r="70" spans="1:9" x14ac:dyDescent="0.2">
      <c r="A70" s="13" t="s">
        <v>65</v>
      </c>
      <c r="B70" s="14">
        <v>6.5623395847691571E-2</v>
      </c>
      <c r="C70" s="14">
        <v>0.14986247508464509</v>
      </c>
      <c r="D70" s="14">
        <v>7.3505610824536813E-2</v>
      </c>
      <c r="E70" s="14">
        <v>0.44846866703217592</v>
      </c>
      <c r="F70" s="14">
        <v>0.22777269395057451</v>
      </c>
      <c r="G70" s="14">
        <v>5.0285707076139573E-2</v>
      </c>
      <c r="H70" s="14">
        <v>0.24677689891174051</v>
      </c>
      <c r="I70" s="14">
        <v>0.1348389089147515</v>
      </c>
    </row>
    <row r="71" spans="1:9" x14ac:dyDescent="0.2">
      <c r="A71" s="13" t="s">
        <v>66</v>
      </c>
      <c r="B71" s="14">
        <v>0.33788589472891217</v>
      </c>
      <c r="C71" s="14">
        <v>0.1233816722331167</v>
      </c>
      <c r="D71" s="14">
        <v>0.48428463789942039</v>
      </c>
      <c r="E71" s="14">
        <v>6.2231855341948611E-2</v>
      </c>
      <c r="F71" s="14">
        <v>0.47148106924159061</v>
      </c>
      <c r="G71" s="14">
        <v>0.27872190040874673</v>
      </c>
      <c r="H71" s="14">
        <v>0.25224247720451942</v>
      </c>
      <c r="I71" s="14">
        <v>0.4644797182359387</v>
      </c>
    </row>
    <row r="72" spans="1:9" x14ac:dyDescent="0.2">
      <c r="A72" s="13" t="s">
        <v>67</v>
      </c>
      <c r="B72" s="14">
        <v>0.2421115251963947</v>
      </c>
      <c r="C72" s="14">
        <v>0.46997178810932427</v>
      </c>
      <c r="D72" s="14">
        <v>0.26701780546520743</v>
      </c>
      <c r="E72" s="14">
        <v>0.26105420593740319</v>
      </c>
      <c r="F72" s="14">
        <v>0.2128374942991112</v>
      </c>
      <c r="G72" s="14">
        <v>0.29090533815896102</v>
      </c>
      <c r="H72" s="14">
        <v>0.37992184188713879</v>
      </c>
      <c r="I72" s="14">
        <v>0.13470407012730939</v>
      </c>
    </row>
    <row r="73" spans="1:9" x14ac:dyDescent="0.2">
      <c r="A73" s="13" t="s">
        <v>68</v>
      </c>
      <c r="B73" s="14">
        <v>2.7404132374036071E-2</v>
      </c>
      <c r="C73" s="14">
        <v>3.6277334105555073E-2</v>
      </c>
      <c r="D73" s="14">
        <v>5.1030366939976778E-2</v>
      </c>
      <c r="E73" s="14">
        <v>0.31045512685583931</v>
      </c>
      <c r="F73" s="14">
        <v>4.8012769146054339E-2</v>
      </c>
      <c r="G73" s="14">
        <v>3.9255065678370067E-2</v>
      </c>
      <c r="H73" s="14">
        <v>0.45516683811910402</v>
      </c>
      <c r="I73" s="14">
        <v>0.28326631034628869</v>
      </c>
    </row>
    <row r="74" spans="1:9" x14ac:dyDescent="0.2">
      <c r="A74" s="13" t="s">
        <v>69</v>
      </c>
      <c r="B74" s="14">
        <v>0.23904296199239189</v>
      </c>
      <c r="C74" s="14">
        <v>0.45247336183689357</v>
      </c>
      <c r="D74" s="14">
        <v>0.11062874530412629</v>
      </c>
      <c r="E74" s="14">
        <v>8.9415837034915513E-2</v>
      </c>
      <c r="F74" s="14">
        <v>0.36156960703562951</v>
      </c>
      <c r="G74" s="14">
        <v>0.22103270937832009</v>
      </c>
      <c r="H74" s="14">
        <v>0.34838062148633708</v>
      </c>
      <c r="I74" s="14">
        <v>0.29263214792065412</v>
      </c>
    </row>
    <row r="75" spans="1:9" x14ac:dyDescent="0.2">
      <c r="A75" s="13" t="s">
        <v>70</v>
      </c>
      <c r="B75" s="14">
        <v>7.8007380894691697E-2</v>
      </c>
      <c r="C75" s="14">
        <v>6.401938765690339E-2</v>
      </c>
      <c r="D75" s="14">
        <v>6.2492581539018821E-2</v>
      </c>
      <c r="E75" s="14">
        <v>0.25122131894028671</v>
      </c>
      <c r="F75" s="14">
        <v>0.1050524716637585</v>
      </c>
      <c r="G75" s="14">
        <v>9.895240472111394E-2</v>
      </c>
      <c r="H75" s="14">
        <v>0.36633363967468779</v>
      </c>
      <c r="I75" s="14">
        <v>7.1407746479117018E-2</v>
      </c>
    </row>
    <row r="76" spans="1:9" x14ac:dyDescent="0.2">
      <c r="A76" s="13" t="s">
        <v>71</v>
      </c>
      <c r="B76" s="14">
        <v>0.43013245750040402</v>
      </c>
      <c r="C76" s="14">
        <v>0.47746480313262429</v>
      </c>
      <c r="D76" s="14">
        <v>0.42859971697514532</v>
      </c>
      <c r="E76" s="14">
        <v>0.38396866502663712</v>
      </c>
      <c r="F76" s="14">
        <v>0.30354769874098442</v>
      </c>
      <c r="G76" s="14">
        <v>0.4988121348190136</v>
      </c>
      <c r="H76" s="14">
        <v>0.2050426575868807</v>
      </c>
      <c r="I76" s="14">
        <v>6.4948395234275175E-2</v>
      </c>
    </row>
    <row r="77" spans="1:9" x14ac:dyDescent="0.2">
      <c r="A77" s="13" t="s">
        <v>72</v>
      </c>
      <c r="B77" s="14">
        <v>0.28628784143322328</v>
      </c>
      <c r="C77" s="14">
        <v>0.29971566227104801</v>
      </c>
      <c r="D77" s="14">
        <v>0.27978671999987381</v>
      </c>
      <c r="E77" s="14">
        <v>0.48322875074104832</v>
      </c>
      <c r="F77" s="14">
        <v>0.18316386999965029</v>
      </c>
      <c r="G77" s="14">
        <v>0.37279059537175419</v>
      </c>
      <c r="H77" s="14">
        <v>0.2123522004305739</v>
      </c>
      <c r="I77" s="14">
        <v>0.33038662668588759</v>
      </c>
    </row>
  </sheetData>
  <conditionalFormatting sqref="B53:I77">
    <cfRule type="cellIs" dxfId="0" priority="1" operator="lessThan">
      <formula>0.05</formula>
    </cfRule>
  </conditionalFormatting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A8B49-0AB9-4540-8DAE-7F7F60087808}">
  <dimension ref="A1:C14"/>
  <sheetViews>
    <sheetView zoomScale="130" zoomScaleNormal="130" workbookViewId="0"/>
  </sheetViews>
  <sheetFormatPr baseColWidth="10" defaultRowHeight="15" x14ac:dyDescent="0.2"/>
  <cols>
    <col min="1" max="1" width="16" customWidth="1"/>
    <col min="2" max="2" width="18.6640625" customWidth="1"/>
    <col min="3" max="3" width="21.83203125" customWidth="1"/>
  </cols>
  <sheetData>
    <row r="1" spans="1:3" x14ac:dyDescent="0.2">
      <c r="A1" s="16" t="s">
        <v>165</v>
      </c>
    </row>
    <row r="2" spans="1:3" ht="16" thickBot="1" x14ac:dyDescent="0.25"/>
    <row r="3" spans="1:3" ht="18" thickBot="1" x14ac:dyDescent="0.25">
      <c r="A3" s="19" t="s">
        <v>119</v>
      </c>
      <c r="B3" s="20" t="s">
        <v>120</v>
      </c>
      <c r="C3" s="20" t="s">
        <v>159</v>
      </c>
    </row>
    <row r="4" spans="1:3" ht="18" thickBot="1" x14ac:dyDescent="0.25">
      <c r="A4" s="21" t="s">
        <v>121</v>
      </c>
      <c r="B4" s="22" t="s">
        <v>122</v>
      </c>
      <c r="C4" s="22" t="s">
        <v>123</v>
      </c>
    </row>
    <row r="5" spans="1:3" ht="18" thickBot="1" x14ac:dyDescent="0.25">
      <c r="A5" s="21" t="s">
        <v>124</v>
      </c>
      <c r="B5" s="22" t="s">
        <v>125</v>
      </c>
      <c r="C5" s="22" t="s">
        <v>123</v>
      </c>
    </row>
    <row r="6" spans="1:3" ht="18" thickBot="1" x14ac:dyDescent="0.25">
      <c r="A6" s="21" t="s">
        <v>126</v>
      </c>
      <c r="B6" s="22" t="s">
        <v>127</v>
      </c>
      <c r="C6" s="22" t="s">
        <v>123</v>
      </c>
    </row>
    <row r="7" spans="1:3" ht="18" thickBot="1" x14ac:dyDescent="0.25">
      <c r="A7" s="21" t="s">
        <v>128</v>
      </c>
      <c r="B7" s="22" t="s">
        <v>129</v>
      </c>
      <c r="C7" s="22" t="s">
        <v>160</v>
      </c>
    </row>
    <row r="8" spans="1:3" ht="18" thickBot="1" x14ac:dyDescent="0.25">
      <c r="A8" s="21" t="s">
        <v>130</v>
      </c>
      <c r="B8" s="22" t="s">
        <v>131</v>
      </c>
      <c r="C8" s="22" t="s">
        <v>123</v>
      </c>
    </row>
    <row r="9" spans="1:3" ht="18" thickBot="1" x14ac:dyDescent="0.25">
      <c r="A9" s="21" t="s">
        <v>132</v>
      </c>
      <c r="B9" s="22" t="s">
        <v>133</v>
      </c>
      <c r="C9" s="22" t="s">
        <v>123</v>
      </c>
    </row>
    <row r="10" spans="1:3" ht="18" thickBot="1" x14ac:dyDescent="0.25">
      <c r="A10" s="21" t="s">
        <v>134</v>
      </c>
      <c r="B10" s="22" t="s">
        <v>135</v>
      </c>
      <c r="C10" s="22" t="s">
        <v>123</v>
      </c>
    </row>
    <row r="11" spans="1:3" ht="35" thickBot="1" x14ac:dyDescent="0.25">
      <c r="A11" s="21" t="s">
        <v>136</v>
      </c>
      <c r="B11" s="22" t="s">
        <v>137</v>
      </c>
      <c r="C11" s="22" t="s">
        <v>138</v>
      </c>
    </row>
    <row r="12" spans="1:3" ht="35" thickBot="1" x14ac:dyDescent="0.25">
      <c r="A12" s="21" t="s">
        <v>139</v>
      </c>
      <c r="B12" s="22" t="s">
        <v>140</v>
      </c>
      <c r="C12" s="22" t="s">
        <v>123</v>
      </c>
    </row>
    <row r="13" spans="1:3" ht="17" x14ac:dyDescent="0.2">
      <c r="A13" s="29" t="s">
        <v>141</v>
      </c>
      <c r="B13" s="29" t="s">
        <v>142</v>
      </c>
      <c r="C13" s="23" t="s">
        <v>143</v>
      </c>
    </row>
    <row r="14" spans="1:3" ht="18" thickBot="1" x14ac:dyDescent="0.25">
      <c r="A14" s="30"/>
      <c r="B14" s="30"/>
      <c r="C14" s="22" t="s">
        <v>123</v>
      </c>
    </row>
  </sheetData>
  <mergeCells count="2">
    <mergeCell ref="A13:A14"/>
    <mergeCell ref="B13:B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880CA-5043-2040-87F3-350B8312B9A8}">
  <dimension ref="A1:B10"/>
  <sheetViews>
    <sheetView zoomScale="130" zoomScaleNormal="130" workbookViewId="0">
      <selection activeCell="B5" sqref="B5"/>
    </sheetView>
  </sheetViews>
  <sheetFormatPr baseColWidth="10" defaultRowHeight="15" x14ac:dyDescent="0.2"/>
  <cols>
    <col min="1" max="1" width="17.6640625" customWidth="1"/>
    <col min="2" max="2" width="86.33203125" customWidth="1"/>
  </cols>
  <sheetData>
    <row r="1" spans="1:2" x14ac:dyDescent="0.2">
      <c r="A1" s="16" t="s">
        <v>166</v>
      </c>
    </row>
    <row r="2" spans="1:2" ht="16" thickBot="1" x14ac:dyDescent="0.25"/>
    <row r="3" spans="1:2" ht="18" thickBot="1" x14ac:dyDescent="0.25">
      <c r="A3" s="24" t="s">
        <v>144</v>
      </c>
      <c r="B3" s="25" t="s">
        <v>145</v>
      </c>
    </row>
    <row r="4" spans="1:2" ht="18" thickBot="1" x14ac:dyDescent="0.25">
      <c r="A4" s="26" t="s">
        <v>146</v>
      </c>
      <c r="B4" s="27" t="s">
        <v>147</v>
      </c>
    </row>
    <row r="5" spans="1:2" ht="52" thickBot="1" x14ac:dyDescent="0.25">
      <c r="A5" s="26" t="s">
        <v>148</v>
      </c>
      <c r="B5" s="27" t="s">
        <v>167</v>
      </c>
    </row>
    <row r="6" spans="1:2" ht="18" thickBot="1" x14ac:dyDescent="0.25">
      <c r="A6" s="26" t="s">
        <v>149</v>
      </c>
      <c r="B6" s="27" t="s">
        <v>150</v>
      </c>
    </row>
    <row r="7" spans="1:2" ht="18" thickBot="1" x14ac:dyDescent="0.25">
      <c r="A7" s="26" t="s">
        <v>151</v>
      </c>
      <c r="B7" s="27" t="s">
        <v>152</v>
      </c>
    </row>
    <row r="8" spans="1:2" ht="137" thickBot="1" x14ac:dyDescent="0.25">
      <c r="A8" s="26" t="s">
        <v>153</v>
      </c>
      <c r="B8" s="28" t="s">
        <v>154</v>
      </c>
    </row>
    <row r="9" spans="1:2" ht="18" thickBot="1" x14ac:dyDescent="0.25">
      <c r="A9" s="26" t="s">
        <v>155</v>
      </c>
      <c r="B9" s="28" t="s">
        <v>156</v>
      </c>
    </row>
    <row r="10" spans="1:2" ht="52" thickBot="1" x14ac:dyDescent="0.25">
      <c r="A10" s="26" t="s">
        <v>157</v>
      </c>
      <c r="B10" s="28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D21E5-143A-764E-8A92-43988C8A0491}">
  <dimension ref="A1:K89"/>
  <sheetViews>
    <sheetView tabSelected="1" workbookViewId="0">
      <selection activeCell="Q12" sqref="Q12"/>
    </sheetView>
  </sheetViews>
  <sheetFormatPr baseColWidth="10" defaultRowHeight="15" x14ac:dyDescent="0.2"/>
  <sheetData>
    <row r="1" spans="1:11" x14ac:dyDescent="0.2">
      <c r="A1" s="31" t="s">
        <v>169</v>
      </c>
      <c r="B1" s="31" t="s">
        <v>145</v>
      </c>
      <c r="C1" s="31" t="s">
        <v>170</v>
      </c>
      <c r="D1" s="31" t="s">
        <v>171</v>
      </c>
      <c r="E1" s="31" t="s">
        <v>172</v>
      </c>
      <c r="F1" s="31" t="s">
        <v>173</v>
      </c>
      <c r="G1" s="31" t="s">
        <v>174</v>
      </c>
      <c r="H1" s="31" t="s">
        <v>175</v>
      </c>
      <c r="I1" s="31" t="s">
        <v>176</v>
      </c>
      <c r="J1" s="31" t="s">
        <v>177</v>
      </c>
      <c r="K1" s="31" t="s">
        <v>178</v>
      </c>
    </row>
    <row r="2" spans="1:11" x14ac:dyDescent="0.2">
      <c r="A2" s="31" t="s">
        <v>179</v>
      </c>
      <c r="B2" s="32" t="s">
        <v>180</v>
      </c>
      <c r="C2" s="32">
        <v>262</v>
      </c>
      <c r="D2" s="32">
        <v>184</v>
      </c>
      <c r="E2" s="32">
        <v>78</v>
      </c>
      <c r="F2" s="32" t="s">
        <v>181</v>
      </c>
      <c r="G2" s="32">
        <v>27</v>
      </c>
      <c r="H2" s="32">
        <v>0.62</v>
      </c>
      <c r="I2" s="32">
        <v>0.64</v>
      </c>
      <c r="J2" s="32">
        <v>0.63</v>
      </c>
      <c r="K2" s="32">
        <v>0.54</v>
      </c>
    </row>
    <row r="3" spans="1:11" x14ac:dyDescent="0.2">
      <c r="A3" s="31" t="s">
        <v>179</v>
      </c>
      <c r="B3" s="32" t="s">
        <v>180</v>
      </c>
      <c r="C3" s="32">
        <v>262</v>
      </c>
      <c r="D3" s="32">
        <v>184</v>
      </c>
      <c r="E3" s="32">
        <v>78</v>
      </c>
      <c r="F3" s="32" t="s">
        <v>182</v>
      </c>
      <c r="G3" s="32">
        <v>4</v>
      </c>
      <c r="H3" s="32">
        <v>0.65</v>
      </c>
      <c r="I3" s="32">
        <v>0.65</v>
      </c>
      <c r="J3" s="32">
        <v>0.65</v>
      </c>
      <c r="K3" s="32">
        <v>0.57999999999999996</v>
      </c>
    </row>
    <row r="4" spans="1:11" x14ac:dyDescent="0.2">
      <c r="A4" s="31" t="s">
        <v>179</v>
      </c>
      <c r="B4" s="32" t="s">
        <v>183</v>
      </c>
      <c r="C4" s="32">
        <v>262</v>
      </c>
      <c r="D4" s="32">
        <v>184</v>
      </c>
      <c r="E4" s="32">
        <v>78</v>
      </c>
      <c r="F4" s="32" t="s">
        <v>181</v>
      </c>
      <c r="G4" s="32">
        <v>32</v>
      </c>
      <c r="H4" s="32">
        <v>0.59</v>
      </c>
      <c r="I4" s="32">
        <v>0.63</v>
      </c>
      <c r="J4" s="32">
        <v>0.61</v>
      </c>
      <c r="K4" s="32">
        <v>0.51</v>
      </c>
    </row>
    <row r="5" spans="1:11" x14ac:dyDescent="0.2">
      <c r="A5" s="31" t="s">
        <v>179</v>
      </c>
      <c r="B5" s="32" t="s">
        <v>183</v>
      </c>
      <c r="C5" s="32">
        <v>262</v>
      </c>
      <c r="D5" s="32">
        <v>184</v>
      </c>
      <c r="E5" s="32">
        <v>78</v>
      </c>
      <c r="F5" s="32" t="s">
        <v>182</v>
      </c>
      <c r="G5" s="32">
        <v>3</v>
      </c>
      <c r="H5" s="32">
        <v>0.56999999999999995</v>
      </c>
      <c r="I5" s="32">
        <v>0.57999999999999996</v>
      </c>
      <c r="J5" s="32">
        <v>0.57999999999999996</v>
      </c>
      <c r="K5" s="32">
        <v>0.49</v>
      </c>
    </row>
    <row r="6" spans="1:11" x14ac:dyDescent="0.2">
      <c r="A6" s="31" t="s">
        <v>179</v>
      </c>
      <c r="B6" s="32" t="s">
        <v>184</v>
      </c>
      <c r="C6" s="32">
        <v>262</v>
      </c>
      <c r="D6" s="32">
        <v>184</v>
      </c>
      <c r="E6" s="32">
        <v>78</v>
      </c>
      <c r="F6" s="32" t="s">
        <v>181</v>
      </c>
      <c r="G6" s="32">
        <v>35</v>
      </c>
      <c r="H6" s="32">
        <v>0.61</v>
      </c>
      <c r="I6" s="32">
        <v>0.65</v>
      </c>
      <c r="J6" s="32">
        <v>0.63</v>
      </c>
      <c r="K6" s="32">
        <v>0.53</v>
      </c>
    </row>
    <row r="7" spans="1:11" x14ac:dyDescent="0.2">
      <c r="A7" s="31" t="s">
        <v>179</v>
      </c>
      <c r="B7" s="32" t="s">
        <v>184</v>
      </c>
      <c r="C7" s="32">
        <v>262</v>
      </c>
      <c r="D7" s="32">
        <v>184</v>
      </c>
      <c r="E7" s="32">
        <v>78</v>
      </c>
      <c r="F7" s="32" t="s">
        <v>182</v>
      </c>
      <c r="G7" s="32">
        <v>5</v>
      </c>
      <c r="H7" s="32">
        <v>0.56000000000000005</v>
      </c>
      <c r="I7" s="32">
        <v>0.59</v>
      </c>
      <c r="J7" s="32">
        <v>0.56999999999999995</v>
      </c>
      <c r="K7" s="32">
        <v>0.48</v>
      </c>
    </row>
    <row r="8" spans="1:11" x14ac:dyDescent="0.2">
      <c r="A8" s="31" t="s">
        <v>179</v>
      </c>
      <c r="B8" s="32" t="s">
        <v>185</v>
      </c>
      <c r="C8" s="32">
        <v>84</v>
      </c>
      <c r="D8" s="32">
        <v>60</v>
      </c>
      <c r="E8" s="32">
        <v>24</v>
      </c>
      <c r="F8" s="32" t="s">
        <v>181</v>
      </c>
      <c r="G8" s="32">
        <v>58</v>
      </c>
      <c r="H8" s="32">
        <v>0.74</v>
      </c>
      <c r="I8" s="32">
        <v>0.74</v>
      </c>
      <c r="J8" s="32">
        <v>0.66</v>
      </c>
      <c r="K8" s="32">
        <v>0.55000000000000004</v>
      </c>
    </row>
    <row r="9" spans="1:11" x14ac:dyDescent="0.2">
      <c r="A9" s="31" t="s">
        <v>179</v>
      </c>
      <c r="B9" s="32" t="s">
        <v>185</v>
      </c>
      <c r="C9" s="32">
        <v>84</v>
      </c>
      <c r="D9" s="32">
        <v>60</v>
      </c>
      <c r="E9" s="32">
        <v>24</v>
      </c>
      <c r="F9" s="32" t="s">
        <v>182</v>
      </c>
      <c r="G9" s="32">
        <v>4</v>
      </c>
      <c r="H9" s="32">
        <v>0.64</v>
      </c>
      <c r="I9" s="32">
        <v>0.68</v>
      </c>
      <c r="J9" s="32">
        <v>0.65</v>
      </c>
      <c r="K9" s="32">
        <v>0.55000000000000004</v>
      </c>
    </row>
    <row r="10" spans="1:11" x14ac:dyDescent="0.2">
      <c r="A10" s="31" t="s">
        <v>186</v>
      </c>
      <c r="B10" s="32" t="s">
        <v>180</v>
      </c>
      <c r="C10" s="32">
        <v>262</v>
      </c>
      <c r="D10" s="32">
        <v>211</v>
      </c>
      <c r="E10" s="32">
        <v>51</v>
      </c>
      <c r="F10" s="32" t="s">
        <v>181</v>
      </c>
      <c r="G10" s="32">
        <v>27</v>
      </c>
      <c r="H10" s="32">
        <v>0.71</v>
      </c>
      <c r="I10" s="32">
        <v>0.75</v>
      </c>
      <c r="J10" s="32">
        <v>0.73</v>
      </c>
      <c r="K10" s="32">
        <v>0.53</v>
      </c>
    </row>
    <row r="11" spans="1:11" x14ac:dyDescent="0.2">
      <c r="A11" s="31" t="s">
        <v>186</v>
      </c>
      <c r="B11" s="32" t="s">
        <v>180</v>
      </c>
      <c r="C11" s="32">
        <v>262</v>
      </c>
      <c r="D11" s="32">
        <v>211</v>
      </c>
      <c r="E11" s="32">
        <v>51</v>
      </c>
      <c r="F11" s="32" t="s">
        <v>182</v>
      </c>
      <c r="G11" s="32">
        <v>4</v>
      </c>
      <c r="H11" s="32">
        <v>0.72</v>
      </c>
      <c r="I11" s="32">
        <v>0.75</v>
      </c>
      <c r="J11" s="32">
        <v>0.73</v>
      </c>
      <c r="K11" s="32">
        <v>0.55000000000000004</v>
      </c>
    </row>
    <row r="12" spans="1:11" x14ac:dyDescent="0.2">
      <c r="A12" s="31" t="s">
        <v>186</v>
      </c>
      <c r="B12" s="32" t="s">
        <v>183</v>
      </c>
      <c r="C12" s="32">
        <v>262</v>
      </c>
      <c r="D12" s="32">
        <v>211</v>
      </c>
      <c r="E12" s="32">
        <v>51</v>
      </c>
      <c r="F12" s="32" t="s">
        <v>181</v>
      </c>
      <c r="G12" s="32">
        <v>32</v>
      </c>
      <c r="H12" s="32">
        <v>0.75</v>
      </c>
      <c r="I12" s="32">
        <v>0.75</v>
      </c>
      <c r="J12" s="32">
        <v>0.75</v>
      </c>
      <c r="K12" s="32">
        <v>0.6</v>
      </c>
    </row>
    <row r="13" spans="1:11" x14ac:dyDescent="0.2">
      <c r="A13" s="31" t="s">
        <v>186</v>
      </c>
      <c r="B13" s="32" t="s">
        <v>183</v>
      </c>
      <c r="C13" s="32">
        <v>262</v>
      </c>
      <c r="D13" s="32">
        <v>211</v>
      </c>
      <c r="E13" s="32">
        <v>51</v>
      </c>
      <c r="F13" s="32" t="s">
        <v>182</v>
      </c>
      <c r="G13" s="32">
        <v>3</v>
      </c>
      <c r="H13" s="32">
        <v>0.66</v>
      </c>
      <c r="I13" s="32">
        <v>0.7</v>
      </c>
      <c r="J13" s="32">
        <v>0.68</v>
      </c>
      <c r="K13" s="32">
        <v>0.46</v>
      </c>
    </row>
    <row r="14" spans="1:11" x14ac:dyDescent="0.2">
      <c r="A14" s="31" t="s">
        <v>186</v>
      </c>
      <c r="B14" s="32" t="s">
        <v>184</v>
      </c>
      <c r="C14" s="32">
        <v>262</v>
      </c>
      <c r="D14" s="32">
        <v>211</v>
      </c>
      <c r="E14" s="32">
        <v>51</v>
      </c>
      <c r="F14" s="32" t="s">
        <v>181</v>
      </c>
      <c r="G14" s="32">
        <v>35</v>
      </c>
      <c r="H14" s="32">
        <v>0.7</v>
      </c>
      <c r="I14" s="32">
        <v>0.76</v>
      </c>
      <c r="J14" s="32">
        <v>0.72</v>
      </c>
      <c r="K14" s="32">
        <v>0.52</v>
      </c>
    </row>
    <row r="15" spans="1:11" x14ac:dyDescent="0.2">
      <c r="A15" s="31" t="s">
        <v>186</v>
      </c>
      <c r="B15" s="32" t="s">
        <v>184</v>
      </c>
      <c r="C15" s="32">
        <v>262</v>
      </c>
      <c r="D15" s="32">
        <v>211</v>
      </c>
      <c r="E15" s="32">
        <v>51</v>
      </c>
      <c r="F15" s="32" t="s">
        <v>182</v>
      </c>
      <c r="G15" s="32">
        <v>5</v>
      </c>
      <c r="H15" s="32">
        <v>0.69</v>
      </c>
      <c r="I15" s="32">
        <v>0.76</v>
      </c>
      <c r="J15" s="32">
        <v>0.72</v>
      </c>
      <c r="K15" s="32">
        <v>0.51</v>
      </c>
    </row>
    <row r="16" spans="1:11" x14ac:dyDescent="0.2">
      <c r="A16" s="31" t="s">
        <v>186</v>
      </c>
      <c r="B16" s="32" t="s">
        <v>185</v>
      </c>
      <c r="C16" s="32">
        <v>84</v>
      </c>
      <c r="D16" s="32">
        <v>75</v>
      </c>
      <c r="E16" s="32">
        <v>9</v>
      </c>
      <c r="F16" s="32" t="s">
        <v>181</v>
      </c>
      <c r="G16" s="32">
        <v>58</v>
      </c>
      <c r="H16" s="32">
        <v>0.8</v>
      </c>
      <c r="I16" s="32">
        <v>0.89</v>
      </c>
      <c r="J16" s="32">
        <v>0.84</v>
      </c>
      <c r="K16" s="32">
        <v>0.5</v>
      </c>
    </row>
    <row r="17" spans="1:11" x14ac:dyDescent="0.2">
      <c r="A17" s="31" t="s">
        <v>186</v>
      </c>
      <c r="B17" s="32" t="s">
        <v>185</v>
      </c>
      <c r="C17" s="32">
        <v>84</v>
      </c>
      <c r="D17" s="32">
        <v>75</v>
      </c>
      <c r="E17" s="32">
        <v>9</v>
      </c>
      <c r="F17" s="32" t="s">
        <v>182</v>
      </c>
      <c r="G17" s="32">
        <v>4</v>
      </c>
      <c r="H17" s="32">
        <v>0.87</v>
      </c>
      <c r="I17" s="32">
        <v>0.89</v>
      </c>
      <c r="J17" s="32">
        <v>0.87</v>
      </c>
      <c r="K17" s="32">
        <v>0.6</v>
      </c>
    </row>
    <row r="18" spans="1:11" x14ac:dyDescent="0.2">
      <c r="A18" s="31" t="s">
        <v>187</v>
      </c>
      <c r="B18" s="32" t="s">
        <v>180</v>
      </c>
      <c r="C18" s="32">
        <v>224</v>
      </c>
      <c r="D18" s="32">
        <v>195</v>
      </c>
      <c r="E18" s="32">
        <v>29</v>
      </c>
      <c r="F18" s="32" t="s">
        <v>181</v>
      </c>
      <c r="G18" s="32">
        <v>27</v>
      </c>
      <c r="H18" s="32">
        <v>0.76</v>
      </c>
      <c r="I18" s="32">
        <v>0.87</v>
      </c>
      <c r="J18" s="32">
        <v>0.81</v>
      </c>
      <c r="K18" s="32">
        <v>0.5</v>
      </c>
    </row>
    <row r="19" spans="1:11" x14ac:dyDescent="0.2">
      <c r="A19" s="31" t="s">
        <v>187</v>
      </c>
      <c r="B19" s="32" t="s">
        <v>180</v>
      </c>
      <c r="C19" s="32">
        <v>224</v>
      </c>
      <c r="D19" s="32">
        <v>195</v>
      </c>
      <c r="E19" s="32">
        <v>29</v>
      </c>
      <c r="F19" s="32" t="s">
        <v>182</v>
      </c>
      <c r="G19" s="32">
        <v>3</v>
      </c>
      <c r="H19" s="32">
        <v>0.75</v>
      </c>
      <c r="I19" s="32">
        <v>0.79</v>
      </c>
      <c r="J19" s="32">
        <v>0.77</v>
      </c>
      <c r="K19" s="32">
        <v>0.45</v>
      </c>
    </row>
    <row r="20" spans="1:11" x14ac:dyDescent="0.2">
      <c r="A20" s="31" t="s">
        <v>187</v>
      </c>
      <c r="B20" s="32" t="s">
        <v>183</v>
      </c>
      <c r="C20" s="32">
        <v>224</v>
      </c>
      <c r="D20" s="32">
        <v>195</v>
      </c>
      <c r="E20" s="32">
        <v>29</v>
      </c>
      <c r="F20" s="32" t="s">
        <v>181</v>
      </c>
      <c r="G20" s="32">
        <v>32</v>
      </c>
      <c r="H20" s="32">
        <v>0.76</v>
      </c>
      <c r="I20" s="32">
        <v>0.87</v>
      </c>
      <c r="J20" s="32">
        <v>0.81</v>
      </c>
      <c r="K20" s="32">
        <v>0.5</v>
      </c>
    </row>
    <row r="21" spans="1:11" x14ac:dyDescent="0.2">
      <c r="A21" s="31" t="s">
        <v>187</v>
      </c>
      <c r="B21" s="32" t="s">
        <v>183</v>
      </c>
      <c r="C21" s="32">
        <v>224</v>
      </c>
      <c r="D21" s="32">
        <v>195</v>
      </c>
      <c r="E21" s="32">
        <v>29</v>
      </c>
      <c r="F21" s="32" t="s">
        <v>182</v>
      </c>
      <c r="G21" s="32">
        <v>2</v>
      </c>
      <c r="H21" s="32">
        <v>0.78</v>
      </c>
      <c r="I21" s="32">
        <v>0.85</v>
      </c>
      <c r="J21" s="32">
        <v>0.81</v>
      </c>
      <c r="K21" s="32">
        <v>0.5</v>
      </c>
    </row>
    <row r="22" spans="1:11" x14ac:dyDescent="0.2">
      <c r="A22" s="31" t="s">
        <v>187</v>
      </c>
      <c r="B22" s="32" t="s">
        <v>184</v>
      </c>
      <c r="C22" s="32">
        <v>224</v>
      </c>
      <c r="D22" s="32">
        <v>195</v>
      </c>
      <c r="E22" s="32">
        <v>29</v>
      </c>
      <c r="F22" s="32" t="s">
        <v>181</v>
      </c>
      <c r="G22" s="32">
        <v>35</v>
      </c>
      <c r="H22" s="32">
        <v>0.76</v>
      </c>
      <c r="I22" s="32">
        <v>0.86</v>
      </c>
      <c r="J22" s="32">
        <v>0.81</v>
      </c>
      <c r="K22" s="32">
        <v>0.49</v>
      </c>
    </row>
    <row r="23" spans="1:11" x14ac:dyDescent="0.2">
      <c r="A23" s="31" t="s">
        <v>187</v>
      </c>
      <c r="B23" s="32" t="s">
        <v>184</v>
      </c>
      <c r="C23" s="32">
        <v>224</v>
      </c>
      <c r="D23" s="32">
        <v>195</v>
      </c>
      <c r="E23" s="32">
        <v>29</v>
      </c>
      <c r="F23" s="32" t="s">
        <v>182</v>
      </c>
      <c r="G23" s="32">
        <v>4</v>
      </c>
      <c r="H23" s="32">
        <v>0.76</v>
      </c>
      <c r="I23" s="32">
        <v>0.79</v>
      </c>
      <c r="J23" s="32">
        <v>0.78</v>
      </c>
      <c r="K23" s="32">
        <v>0.47</v>
      </c>
    </row>
    <row r="24" spans="1:11" x14ac:dyDescent="0.2">
      <c r="A24" s="31" t="s">
        <v>187</v>
      </c>
      <c r="B24" s="32" t="s">
        <v>185</v>
      </c>
      <c r="C24" s="32">
        <v>68</v>
      </c>
      <c r="D24" s="32">
        <v>63</v>
      </c>
      <c r="E24" s="32">
        <v>5</v>
      </c>
      <c r="F24" s="32" t="s">
        <v>181</v>
      </c>
      <c r="G24" s="32">
        <v>57</v>
      </c>
      <c r="H24" s="32">
        <v>0.86</v>
      </c>
      <c r="I24" s="32">
        <v>0.93</v>
      </c>
      <c r="J24" s="32">
        <v>0.89</v>
      </c>
      <c r="K24" s="32">
        <v>0.5</v>
      </c>
    </row>
    <row r="25" spans="1:11" x14ac:dyDescent="0.2">
      <c r="A25" s="31" t="s">
        <v>187</v>
      </c>
      <c r="B25" s="32" t="s">
        <v>185</v>
      </c>
      <c r="C25" s="32">
        <v>68</v>
      </c>
      <c r="D25" s="32">
        <v>63</v>
      </c>
      <c r="E25" s="32">
        <v>5</v>
      </c>
      <c r="F25" s="32" t="s">
        <v>182</v>
      </c>
      <c r="G25" s="32">
        <v>3</v>
      </c>
      <c r="H25" s="32">
        <v>0.86</v>
      </c>
      <c r="I25" s="32">
        <v>0.93</v>
      </c>
      <c r="J25" s="32">
        <v>0.89</v>
      </c>
      <c r="K25" s="32">
        <v>0.5</v>
      </c>
    </row>
    <row r="26" spans="1:11" x14ac:dyDescent="0.2">
      <c r="A26" s="31" t="s">
        <v>188</v>
      </c>
      <c r="B26" s="32" t="s">
        <v>180</v>
      </c>
      <c r="C26" s="32">
        <v>228</v>
      </c>
      <c r="D26" s="32">
        <v>217</v>
      </c>
      <c r="E26" s="32">
        <v>11</v>
      </c>
      <c r="F26" s="32" t="s">
        <v>181</v>
      </c>
      <c r="G26" s="32">
        <v>27</v>
      </c>
      <c r="H26" s="32">
        <v>0.91</v>
      </c>
      <c r="I26" s="32">
        <v>0.95</v>
      </c>
      <c r="J26" s="32">
        <v>0.93</v>
      </c>
      <c r="K26" s="32">
        <v>0.5</v>
      </c>
    </row>
    <row r="27" spans="1:11" x14ac:dyDescent="0.2">
      <c r="A27" s="31" t="s">
        <v>188</v>
      </c>
      <c r="B27" s="32" t="s">
        <v>180</v>
      </c>
      <c r="C27" s="32">
        <v>228</v>
      </c>
      <c r="D27" s="32">
        <v>217</v>
      </c>
      <c r="E27" s="32">
        <v>11</v>
      </c>
      <c r="F27" s="32" t="s">
        <v>182</v>
      </c>
      <c r="G27" s="32">
        <v>3</v>
      </c>
      <c r="H27" s="32">
        <v>0.91</v>
      </c>
      <c r="I27" s="32">
        <v>0.94</v>
      </c>
      <c r="J27" s="32">
        <v>0.92</v>
      </c>
      <c r="K27" s="32">
        <v>0.5</v>
      </c>
    </row>
    <row r="28" spans="1:11" x14ac:dyDescent="0.2">
      <c r="A28" s="31" t="s">
        <v>188</v>
      </c>
      <c r="B28" s="32" t="s">
        <v>183</v>
      </c>
      <c r="C28" s="32">
        <v>228</v>
      </c>
      <c r="D28" s="32">
        <v>217</v>
      </c>
      <c r="E28" s="32">
        <v>11</v>
      </c>
      <c r="F28" s="32" t="s">
        <v>181</v>
      </c>
      <c r="G28" s="32">
        <v>32</v>
      </c>
      <c r="H28" s="32">
        <v>0.91</v>
      </c>
      <c r="I28" s="32">
        <v>0.95</v>
      </c>
      <c r="J28" s="32">
        <v>0.93</v>
      </c>
      <c r="K28" s="32">
        <v>0.5</v>
      </c>
    </row>
    <row r="29" spans="1:11" x14ac:dyDescent="0.2">
      <c r="A29" s="31" t="s">
        <v>188</v>
      </c>
      <c r="B29" s="32" t="s">
        <v>183</v>
      </c>
      <c r="C29" s="32">
        <v>228</v>
      </c>
      <c r="D29" s="32">
        <v>217</v>
      </c>
      <c r="E29" s="32">
        <v>11</v>
      </c>
      <c r="F29" s="32" t="s">
        <v>182</v>
      </c>
      <c r="G29" s="32">
        <v>2</v>
      </c>
      <c r="H29" s="32">
        <v>0.91</v>
      </c>
      <c r="I29" s="32">
        <v>0.95</v>
      </c>
      <c r="J29" s="32">
        <v>0.93</v>
      </c>
      <c r="K29" s="32">
        <v>0.5</v>
      </c>
    </row>
    <row r="30" spans="1:11" x14ac:dyDescent="0.2">
      <c r="A30" s="31" t="s">
        <v>188</v>
      </c>
      <c r="B30" s="32" t="s">
        <v>184</v>
      </c>
      <c r="C30" s="32">
        <v>228</v>
      </c>
      <c r="D30" s="32">
        <v>217</v>
      </c>
      <c r="E30" s="32">
        <v>11</v>
      </c>
      <c r="F30" s="32" t="s">
        <v>181</v>
      </c>
      <c r="G30" s="32">
        <v>35</v>
      </c>
      <c r="H30" s="32">
        <v>0.91</v>
      </c>
      <c r="I30" s="32">
        <v>0.95</v>
      </c>
      <c r="J30" s="32">
        <v>0.93</v>
      </c>
      <c r="K30" s="32">
        <v>0.5</v>
      </c>
    </row>
    <row r="31" spans="1:11" x14ac:dyDescent="0.2">
      <c r="A31" s="31" t="s">
        <v>188</v>
      </c>
      <c r="B31" s="32" t="s">
        <v>184</v>
      </c>
      <c r="C31" s="32">
        <v>228</v>
      </c>
      <c r="D31" s="32">
        <v>217</v>
      </c>
      <c r="E31" s="32">
        <v>11</v>
      </c>
      <c r="F31" s="32" t="s">
        <v>182</v>
      </c>
      <c r="G31" s="32">
        <v>4</v>
      </c>
      <c r="H31" s="32">
        <v>0.91</v>
      </c>
      <c r="I31" s="32">
        <v>0.94</v>
      </c>
      <c r="J31" s="32">
        <v>0.92</v>
      </c>
      <c r="K31" s="32">
        <v>0.5</v>
      </c>
    </row>
    <row r="32" spans="1:11" x14ac:dyDescent="0.2">
      <c r="A32" s="31" t="s">
        <v>188</v>
      </c>
      <c r="B32" s="32" t="s">
        <v>185</v>
      </c>
      <c r="C32" s="32">
        <v>71</v>
      </c>
      <c r="D32" s="32">
        <v>64</v>
      </c>
      <c r="E32" s="32">
        <v>7</v>
      </c>
      <c r="F32" s="32" t="s">
        <v>181</v>
      </c>
      <c r="G32" s="32">
        <v>59</v>
      </c>
      <c r="H32" s="32">
        <v>0.81</v>
      </c>
      <c r="I32" s="32">
        <v>0.9</v>
      </c>
      <c r="J32" s="32">
        <v>0.85</v>
      </c>
      <c r="K32" s="32">
        <v>0.5</v>
      </c>
    </row>
    <row r="33" spans="1:11" x14ac:dyDescent="0.2">
      <c r="A33" s="31" t="s">
        <v>188</v>
      </c>
      <c r="B33" s="32" t="s">
        <v>185</v>
      </c>
      <c r="C33" s="32">
        <v>71</v>
      </c>
      <c r="D33" s="32">
        <v>64</v>
      </c>
      <c r="E33" s="32">
        <v>7</v>
      </c>
      <c r="F33" s="32" t="s">
        <v>182</v>
      </c>
      <c r="G33" s="32">
        <v>4</v>
      </c>
      <c r="H33" s="32">
        <v>0.81</v>
      </c>
      <c r="I33" s="32">
        <v>0.9</v>
      </c>
      <c r="J33" s="32">
        <v>0.85</v>
      </c>
      <c r="K33" s="32">
        <v>0.5</v>
      </c>
    </row>
    <row r="34" spans="1:11" x14ac:dyDescent="0.2">
      <c r="A34" s="31" t="s">
        <v>189</v>
      </c>
      <c r="B34" s="32" t="s">
        <v>180</v>
      </c>
      <c r="C34" s="32">
        <v>238</v>
      </c>
      <c r="D34" s="32">
        <v>215</v>
      </c>
      <c r="E34" s="32">
        <v>23</v>
      </c>
      <c r="F34" s="32" t="s">
        <v>181</v>
      </c>
      <c r="G34" s="32">
        <v>27</v>
      </c>
      <c r="H34" s="32">
        <v>0.83</v>
      </c>
      <c r="I34" s="32">
        <v>0.88</v>
      </c>
      <c r="J34" s="32">
        <v>0.85</v>
      </c>
      <c r="K34" s="32">
        <v>0.51</v>
      </c>
    </row>
    <row r="35" spans="1:11" x14ac:dyDescent="0.2">
      <c r="A35" s="31" t="s">
        <v>189</v>
      </c>
      <c r="B35" s="32" t="s">
        <v>180</v>
      </c>
      <c r="C35" s="32">
        <v>238</v>
      </c>
      <c r="D35" s="32">
        <v>215</v>
      </c>
      <c r="E35" s="32">
        <v>23</v>
      </c>
      <c r="F35" s="32" t="s">
        <v>182</v>
      </c>
      <c r="G35" s="32">
        <v>3</v>
      </c>
      <c r="H35" s="32">
        <v>0.83</v>
      </c>
      <c r="I35" s="32">
        <v>0.85</v>
      </c>
      <c r="J35" s="32">
        <v>0.84</v>
      </c>
      <c r="K35" s="32">
        <v>0.51</v>
      </c>
    </row>
    <row r="36" spans="1:11" x14ac:dyDescent="0.2">
      <c r="A36" s="31" t="s">
        <v>189</v>
      </c>
      <c r="B36" s="32" t="s">
        <v>183</v>
      </c>
      <c r="C36" s="32">
        <v>238</v>
      </c>
      <c r="D36" s="32">
        <v>215</v>
      </c>
      <c r="E36" s="32">
        <v>23</v>
      </c>
      <c r="F36" s="32" t="s">
        <v>181</v>
      </c>
      <c r="G36" s="32">
        <v>32</v>
      </c>
      <c r="H36" s="32">
        <v>0.83</v>
      </c>
      <c r="I36" s="32">
        <v>0.89</v>
      </c>
      <c r="J36" s="32">
        <v>0.86</v>
      </c>
      <c r="K36" s="32">
        <v>0.51</v>
      </c>
    </row>
    <row r="37" spans="1:11" x14ac:dyDescent="0.2">
      <c r="A37" s="31" t="s">
        <v>189</v>
      </c>
      <c r="B37" s="32" t="s">
        <v>183</v>
      </c>
      <c r="C37" s="32">
        <v>238</v>
      </c>
      <c r="D37" s="32">
        <v>215</v>
      </c>
      <c r="E37" s="32">
        <v>23</v>
      </c>
      <c r="F37" s="32" t="s">
        <v>182</v>
      </c>
      <c r="G37" s="32">
        <v>2</v>
      </c>
      <c r="H37" s="32">
        <v>0.84</v>
      </c>
      <c r="I37" s="32">
        <v>0.87</v>
      </c>
      <c r="J37" s="32">
        <v>0.85</v>
      </c>
      <c r="K37" s="32">
        <v>0.52</v>
      </c>
    </row>
    <row r="38" spans="1:11" x14ac:dyDescent="0.2">
      <c r="A38" s="31" t="s">
        <v>189</v>
      </c>
      <c r="B38" s="32" t="s">
        <v>184</v>
      </c>
      <c r="C38" s="32">
        <v>238</v>
      </c>
      <c r="D38" s="32">
        <v>215</v>
      </c>
      <c r="E38" s="32">
        <v>23</v>
      </c>
      <c r="F38" s="32" t="s">
        <v>181</v>
      </c>
      <c r="G38" s="32">
        <v>35</v>
      </c>
      <c r="H38" s="32">
        <v>0.81</v>
      </c>
      <c r="I38" s="32">
        <v>0.87</v>
      </c>
      <c r="J38" s="32">
        <v>0.84</v>
      </c>
      <c r="K38" s="32">
        <v>0.48</v>
      </c>
    </row>
    <row r="39" spans="1:11" x14ac:dyDescent="0.2">
      <c r="A39" s="31" t="s">
        <v>189</v>
      </c>
      <c r="B39" s="32" t="s">
        <v>184</v>
      </c>
      <c r="C39" s="32">
        <v>238</v>
      </c>
      <c r="D39" s="32">
        <v>215</v>
      </c>
      <c r="E39" s="32">
        <v>23</v>
      </c>
      <c r="F39" s="32" t="s">
        <v>182</v>
      </c>
      <c r="G39" s="32">
        <v>4</v>
      </c>
      <c r="H39" s="32">
        <v>0.81</v>
      </c>
      <c r="I39" s="32">
        <v>0.86</v>
      </c>
      <c r="J39" s="32">
        <v>0.83</v>
      </c>
      <c r="K39" s="32">
        <v>0.47</v>
      </c>
    </row>
    <row r="40" spans="1:11" x14ac:dyDescent="0.2">
      <c r="A40" s="31" t="s">
        <v>189</v>
      </c>
      <c r="B40" s="32" t="s">
        <v>185</v>
      </c>
      <c r="C40" s="32">
        <v>73</v>
      </c>
      <c r="D40" s="32">
        <v>62</v>
      </c>
      <c r="E40" s="32">
        <v>11</v>
      </c>
      <c r="F40" s="32" t="s">
        <v>181</v>
      </c>
      <c r="G40" s="32">
        <v>58</v>
      </c>
      <c r="H40" s="32">
        <v>0.72</v>
      </c>
      <c r="I40" s="32">
        <v>0.85</v>
      </c>
      <c r="J40" s="32">
        <v>0.78</v>
      </c>
      <c r="K40" s="32">
        <v>0.5</v>
      </c>
    </row>
    <row r="41" spans="1:11" x14ac:dyDescent="0.2">
      <c r="A41" s="31" t="s">
        <v>189</v>
      </c>
      <c r="B41" s="32" t="s">
        <v>185</v>
      </c>
      <c r="C41" s="32">
        <v>73</v>
      </c>
      <c r="D41" s="32">
        <v>62</v>
      </c>
      <c r="E41" s="32">
        <v>11</v>
      </c>
      <c r="F41" s="32" t="s">
        <v>182</v>
      </c>
      <c r="G41" s="32">
        <v>4</v>
      </c>
      <c r="H41" s="32">
        <v>0.75</v>
      </c>
      <c r="I41" s="32">
        <v>0.81</v>
      </c>
      <c r="J41" s="32">
        <v>0.78</v>
      </c>
      <c r="K41" s="32">
        <v>0.51</v>
      </c>
    </row>
    <row r="42" spans="1:11" x14ac:dyDescent="0.2">
      <c r="A42" s="31" t="s">
        <v>190</v>
      </c>
      <c r="B42" s="32" t="s">
        <v>180</v>
      </c>
      <c r="C42" s="32">
        <v>142</v>
      </c>
      <c r="D42" s="32">
        <v>112</v>
      </c>
      <c r="E42" s="32">
        <v>30</v>
      </c>
      <c r="F42" s="32" t="s">
        <v>181</v>
      </c>
      <c r="G42" s="32">
        <v>27</v>
      </c>
      <c r="H42" s="32">
        <v>0.85</v>
      </c>
      <c r="I42" s="32">
        <v>0.85</v>
      </c>
      <c r="J42" s="32">
        <v>0.83</v>
      </c>
      <c r="K42" s="32">
        <v>0.67</v>
      </c>
    </row>
    <row r="43" spans="1:11" x14ac:dyDescent="0.2">
      <c r="A43" s="31" t="s">
        <v>190</v>
      </c>
      <c r="B43" s="32" t="s">
        <v>180</v>
      </c>
      <c r="C43" s="32">
        <v>142</v>
      </c>
      <c r="D43" s="32">
        <v>112</v>
      </c>
      <c r="E43" s="32">
        <v>30</v>
      </c>
      <c r="F43" s="32" t="s">
        <v>182</v>
      </c>
      <c r="G43" s="32">
        <v>2</v>
      </c>
      <c r="H43" s="32">
        <v>0.74</v>
      </c>
      <c r="I43" s="32">
        <v>0.76</v>
      </c>
      <c r="J43" s="32">
        <v>0.75</v>
      </c>
      <c r="K43" s="32">
        <v>0.59</v>
      </c>
    </row>
    <row r="44" spans="1:11" x14ac:dyDescent="0.2">
      <c r="A44" s="31" t="s">
        <v>190</v>
      </c>
      <c r="B44" s="32" t="s">
        <v>183</v>
      </c>
      <c r="C44" s="32">
        <v>142</v>
      </c>
      <c r="D44" s="32">
        <v>112</v>
      </c>
      <c r="E44" s="32">
        <v>30</v>
      </c>
      <c r="F44" s="32" t="s">
        <v>181</v>
      </c>
      <c r="G44" s="32">
        <v>38</v>
      </c>
      <c r="H44" s="32">
        <v>0.81</v>
      </c>
      <c r="I44" s="32">
        <v>0.82</v>
      </c>
      <c r="J44" s="32">
        <v>0.8</v>
      </c>
      <c r="K44" s="32">
        <v>0.66</v>
      </c>
    </row>
    <row r="45" spans="1:11" x14ac:dyDescent="0.2">
      <c r="A45" s="31" t="s">
        <v>190</v>
      </c>
      <c r="B45" s="32" t="s">
        <v>183</v>
      </c>
      <c r="C45" s="32">
        <v>142</v>
      </c>
      <c r="D45" s="32">
        <v>112</v>
      </c>
      <c r="E45" s="32">
        <v>30</v>
      </c>
      <c r="F45" s="32" t="s">
        <v>182</v>
      </c>
      <c r="G45" s="32">
        <v>5</v>
      </c>
      <c r="H45" s="32">
        <v>0.71</v>
      </c>
      <c r="I45" s="32">
        <v>0.76</v>
      </c>
      <c r="J45" s="32">
        <v>0.73</v>
      </c>
      <c r="K45" s="32">
        <v>0.54</v>
      </c>
    </row>
    <row r="46" spans="1:11" x14ac:dyDescent="0.2">
      <c r="A46" s="31" t="s">
        <v>190</v>
      </c>
      <c r="B46" s="32" t="s">
        <v>184</v>
      </c>
      <c r="C46" s="32">
        <v>142</v>
      </c>
      <c r="D46" s="32">
        <v>112</v>
      </c>
      <c r="E46" s="32">
        <v>30</v>
      </c>
      <c r="F46" s="32" t="s">
        <v>181</v>
      </c>
      <c r="G46" s="32">
        <v>41</v>
      </c>
      <c r="H46" s="32">
        <v>0.82</v>
      </c>
      <c r="I46" s="32">
        <v>0.82</v>
      </c>
      <c r="J46" s="32">
        <v>0.78</v>
      </c>
      <c r="K46" s="32">
        <v>0.61</v>
      </c>
    </row>
    <row r="47" spans="1:11" x14ac:dyDescent="0.2">
      <c r="A47" s="31" t="s">
        <v>190</v>
      </c>
      <c r="B47" s="32" t="s">
        <v>184</v>
      </c>
      <c r="C47" s="32">
        <v>142</v>
      </c>
      <c r="D47" s="32">
        <v>112</v>
      </c>
      <c r="E47" s="32">
        <v>30</v>
      </c>
      <c r="F47" s="32" t="s">
        <v>182</v>
      </c>
      <c r="G47" s="32">
        <v>6</v>
      </c>
      <c r="H47" s="32">
        <v>0.71</v>
      </c>
      <c r="I47" s="32">
        <v>0.77</v>
      </c>
      <c r="J47" s="32">
        <v>0.72</v>
      </c>
      <c r="K47" s="32">
        <v>0.54</v>
      </c>
    </row>
    <row r="48" spans="1:11" x14ac:dyDescent="0.2">
      <c r="A48" s="31" t="s">
        <v>190</v>
      </c>
      <c r="B48" s="32" t="s">
        <v>185</v>
      </c>
      <c r="C48" s="32">
        <v>38</v>
      </c>
      <c r="D48" s="32">
        <v>29</v>
      </c>
      <c r="E48" s="32">
        <v>9</v>
      </c>
      <c r="F48" s="32" t="s">
        <v>181</v>
      </c>
      <c r="G48" s="32">
        <v>59</v>
      </c>
      <c r="H48" s="32">
        <v>0.83</v>
      </c>
      <c r="I48" s="32">
        <v>0.79</v>
      </c>
      <c r="J48" s="32">
        <v>0.72</v>
      </c>
      <c r="K48" s="32">
        <v>0.56000000000000005</v>
      </c>
    </row>
    <row r="49" spans="1:11" x14ac:dyDescent="0.2">
      <c r="A49" s="31" t="s">
        <v>190</v>
      </c>
      <c r="B49" s="32" t="s">
        <v>185</v>
      </c>
      <c r="C49" s="32">
        <v>38</v>
      </c>
      <c r="D49" s="32">
        <v>29</v>
      </c>
      <c r="E49" s="32">
        <v>9</v>
      </c>
      <c r="F49" s="32" t="s">
        <v>182</v>
      </c>
      <c r="G49" s="32">
        <v>3</v>
      </c>
      <c r="H49" s="32">
        <v>0.83</v>
      </c>
      <c r="I49" s="32">
        <v>0.79</v>
      </c>
      <c r="J49" s="32">
        <v>0.72</v>
      </c>
      <c r="K49" s="32">
        <v>0.56000000000000005</v>
      </c>
    </row>
    <row r="50" spans="1:11" x14ac:dyDescent="0.2">
      <c r="A50" s="31" t="s">
        <v>191</v>
      </c>
      <c r="B50" s="32" t="s">
        <v>180</v>
      </c>
      <c r="C50" s="32">
        <v>275</v>
      </c>
      <c r="D50" s="32">
        <v>259</v>
      </c>
      <c r="E50" s="32">
        <v>16</v>
      </c>
      <c r="F50" s="32" t="s">
        <v>181</v>
      </c>
      <c r="G50" s="32">
        <v>27</v>
      </c>
      <c r="H50" s="32">
        <v>0.89</v>
      </c>
      <c r="I50" s="32">
        <v>0.93</v>
      </c>
      <c r="J50" s="32">
        <v>0.91</v>
      </c>
      <c r="K50" s="32">
        <v>0.5</v>
      </c>
    </row>
    <row r="51" spans="1:11" x14ac:dyDescent="0.2">
      <c r="A51" s="31" t="s">
        <v>191</v>
      </c>
      <c r="B51" s="32" t="s">
        <v>180</v>
      </c>
      <c r="C51" s="32">
        <v>275</v>
      </c>
      <c r="D51" s="32">
        <v>259</v>
      </c>
      <c r="E51" s="32">
        <v>16</v>
      </c>
      <c r="F51" s="32" t="s">
        <v>182</v>
      </c>
      <c r="G51" s="32">
        <v>4</v>
      </c>
      <c r="H51" s="32">
        <v>0.89</v>
      </c>
      <c r="I51" s="32">
        <v>0.94</v>
      </c>
      <c r="J51" s="32">
        <v>0.91</v>
      </c>
      <c r="K51" s="32">
        <v>0.5</v>
      </c>
    </row>
    <row r="52" spans="1:11" x14ac:dyDescent="0.2">
      <c r="A52" s="31" t="s">
        <v>191</v>
      </c>
      <c r="B52" s="32" t="s">
        <v>183</v>
      </c>
      <c r="C52" s="32">
        <v>275</v>
      </c>
      <c r="D52" s="32">
        <v>259</v>
      </c>
      <c r="E52" s="32">
        <v>16</v>
      </c>
      <c r="F52" s="32" t="s">
        <v>181</v>
      </c>
      <c r="G52" s="32">
        <v>32</v>
      </c>
      <c r="H52" s="32">
        <v>0.89</v>
      </c>
      <c r="I52" s="32">
        <v>0.94</v>
      </c>
      <c r="J52" s="32">
        <v>0.91</v>
      </c>
      <c r="K52" s="32">
        <v>0.5</v>
      </c>
    </row>
    <row r="53" spans="1:11" x14ac:dyDescent="0.2">
      <c r="A53" s="31" t="s">
        <v>191</v>
      </c>
      <c r="B53" s="32" t="s">
        <v>183</v>
      </c>
      <c r="C53" s="32">
        <v>275</v>
      </c>
      <c r="D53" s="32">
        <v>259</v>
      </c>
      <c r="E53" s="32">
        <v>16</v>
      </c>
      <c r="F53" s="32" t="s">
        <v>182</v>
      </c>
      <c r="G53" s="32">
        <v>3</v>
      </c>
      <c r="H53" s="32">
        <v>0.89</v>
      </c>
      <c r="I53" s="32">
        <v>0.93</v>
      </c>
      <c r="J53" s="32">
        <v>0.91</v>
      </c>
      <c r="K53" s="32">
        <v>0.49</v>
      </c>
    </row>
    <row r="54" spans="1:11" x14ac:dyDescent="0.2">
      <c r="A54" s="31" t="s">
        <v>191</v>
      </c>
      <c r="B54" s="32" t="s">
        <v>184</v>
      </c>
      <c r="C54" s="32">
        <v>275</v>
      </c>
      <c r="D54" s="32">
        <v>259</v>
      </c>
      <c r="E54" s="32">
        <v>16</v>
      </c>
      <c r="F54" s="32" t="s">
        <v>181</v>
      </c>
      <c r="G54" s="32">
        <v>35</v>
      </c>
      <c r="H54" s="32">
        <v>0.89</v>
      </c>
      <c r="I54" s="32">
        <v>0.94</v>
      </c>
      <c r="J54" s="32">
        <v>0.91</v>
      </c>
      <c r="K54" s="32">
        <v>0.5</v>
      </c>
    </row>
    <row r="55" spans="1:11" x14ac:dyDescent="0.2">
      <c r="A55" s="31" t="s">
        <v>191</v>
      </c>
      <c r="B55" s="32" t="s">
        <v>184</v>
      </c>
      <c r="C55" s="32">
        <v>275</v>
      </c>
      <c r="D55" s="32">
        <v>259</v>
      </c>
      <c r="E55" s="32">
        <v>16</v>
      </c>
      <c r="F55" s="32" t="s">
        <v>182</v>
      </c>
      <c r="G55" s="32">
        <v>5</v>
      </c>
      <c r="H55" s="32">
        <v>0.89</v>
      </c>
      <c r="I55" s="32">
        <v>0.94</v>
      </c>
      <c r="J55" s="32">
        <v>0.91</v>
      </c>
      <c r="K55" s="32">
        <v>0.5</v>
      </c>
    </row>
    <row r="56" spans="1:11" x14ac:dyDescent="0.2">
      <c r="A56" s="31" t="s">
        <v>191</v>
      </c>
      <c r="B56" s="32" t="s">
        <v>185</v>
      </c>
      <c r="C56" s="32">
        <v>89</v>
      </c>
      <c r="D56" s="32">
        <v>83</v>
      </c>
      <c r="E56" s="32">
        <v>6</v>
      </c>
      <c r="F56" s="32" t="s">
        <v>181</v>
      </c>
      <c r="G56" s="32">
        <v>57</v>
      </c>
      <c r="H56" s="32">
        <v>0.87</v>
      </c>
      <c r="I56" s="32">
        <v>0.93</v>
      </c>
      <c r="J56" s="32">
        <v>0.9</v>
      </c>
      <c r="K56" s="32">
        <v>0.5</v>
      </c>
    </row>
    <row r="57" spans="1:11" x14ac:dyDescent="0.2">
      <c r="A57" s="31" t="s">
        <v>191</v>
      </c>
      <c r="B57" s="32" t="s">
        <v>185</v>
      </c>
      <c r="C57" s="32">
        <v>89</v>
      </c>
      <c r="D57" s="32">
        <v>83</v>
      </c>
      <c r="E57" s="32">
        <v>6</v>
      </c>
      <c r="F57" s="32" t="s">
        <v>182</v>
      </c>
      <c r="G57" s="32">
        <v>4</v>
      </c>
      <c r="H57" s="32">
        <v>0.87</v>
      </c>
      <c r="I57" s="32">
        <v>0.92</v>
      </c>
      <c r="J57" s="32">
        <v>0.89</v>
      </c>
      <c r="K57" s="32">
        <v>0.49</v>
      </c>
    </row>
    <row r="58" spans="1:11" x14ac:dyDescent="0.2">
      <c r="A58" s="31" t="s">
        <v>192</v>
      </c>
      <c r="B58" s="32" t="s">
        <v>180</v>
      </c>
      <c r="C58" s="32">
        <v>146</v>
      </c>
      <c r="D58" s="32">
        <v>26</v>
      </c>
      <c r="E58" s="32">
        <v>120</v>
      </c>
      <c r="F58" s="32" t="s">
        <v>181</v>
      </c>
      <c r="G58" s="32">
        <v>27</v>
      </c>
      <c r="H58" s="32">
        <v>0.81</v>
      </c>
      <c r="I58" s="32">
        <v>0.81</v>
      </c>
      <c r="J58" s="32">
        <v>0.81</v>
      </c>
      <c r="K58" s="32">
        <v>0.67</v>
      </c>
    </row>
    <row r="59" spans="1:11" x14ac:dyDescent="0.2">
      <c r="A59" s="31" t="s">
        <v>192</v>
      </c>
      <c r="B59" s="32" t="s">
        <v>180</v>
      </c>
      <c r="C59" s="32">
        <v>146</v>
      </c>
      <c r="D59" s="32">
        <v>26</v>
      </c>
      <c r="E59" s="32">
        <v>120</v>
      </c>
      <c r="F59" s="32" t="s">
        <v>182</v>
      </c>
      <c r="G59" s="32">
        <v>3</v>
      </c>
      <c r="H59" s="32">
        <v>0.74</v>
      </c>
      <c r="I59" s="32">
        <v>0.75</v>
      </c>
      <c r="J59" s="32">
        <v>0.75</v>
      </c>
      <c r="K59" s="32">
        <v>0.55000000000000004</v>
      </c>
    </row>
    <row r="60" spans="1:11" x14ac:dyDescent="0.2">
      <c r="A60" s="31" t="s">
        <v>192</v>
      </c>
      <c r="B60" s="32" t="s">
        <v>183</v>
      </c>
      <c r="C60" s="32">
        <v>146</v>
      </c>
      <c r="D60" s="32">
        <v>26</v>
      </c>
      <c r="E60" s="32">
        <v>120</v>
      </c>
      <c r="F60" s="32" t="s">
        <v>181</v>
      </c>
      <c r="G60" s="32">
        <v>32</v>
      </c>
      <c r="H60" s="32">
        <v>0.81</v>
      </c>
      <c r="I60" s="32">
        <v>0.82</v>
      </c>
      <c r="J60" s="32">
        <v>0.81</v>
      </c>
      <c r="K60" s="32">
        <v>0.66</v>
      </c>
    </row>
    <row r="61" spans="1:11" x14ac:dyDescent="0.2">
      <c r="A61" s="31" t="s">
        <v>192</v>
      </c>
      <c r="B61" s="32" t="s">
        <v>183</v>
      </c>
      <c r="C61" s="32">
        <v>146</v>
      </c>
      <c r="D61" s="32">
        <v>26</v>
      </c>
      <c r="E61" s="32">
        <v>120</v>
      </c>
      <c r="F61" s="32" t="s">
        <v>182</v>
      </c>
      <c r="G61" s="32">
        <v>3</v>
      </c>
      <c r="H61" s="32">
        <v>0.78</v>
      </c>
      <c r="I61" s="32">
        <v>0.79</v>
      </c>
      <c r="J61" s="32">
        <v>0.78</v>
      </c>
      <c r="K61" s="32">
        <v>0.6</v>
      </c>
    </row>
    <row r="62" spans="1:11" x14ac:dyDescent="0.2">
      <c r="A62" s="31" t="s">
        <v>192</v>
      </c>
      <c r="B62" s="32" t="s">
        <v>184</v>
      </c>
      <c r="C62" s="32">
        <v>146</v>
      </c>
      <c r="D62" s="32">
        <v>26</v>
      </c>
      <c r="E62" s="32">
        <v>120</v>
      </c>
      <c r="F62" s="32" t="s">
        <v>181</v>
      </c>
      <c r="G62" s="32">
        <v>35</v>
      </c>
      <c r="H62" s="32">
        <v>0.83</v>
      </c>
      <c r="I62" s="32">
        <v>0.82</v>
      </c>
      <c r="J62" s="32">
        <v>0.82</v>
      </c>
      <c r="K62" s="32">
        <v>0.72</v>
      </c>
    </row>
    <row r="63" spans="1:11" x14ac:dyDescent="0.2">
      <c r="A63" s="31" t="s">
        <v>192</v>
      </c>
      <c r="B63" s="32" t="s">
        <v>184</v>
      </c>
      <c r="C63" s="32">
        <v>146</v>
      </c>
      <c r="D63" s="32">
        <v>26</v>
      </c>
      <c r="E63" s="32">
        <v>120</v>
      </c>
      <c r="F63" s="32" t="s">
        <v>182</v>
      </c>
      <c r="G63" s="32">
        <v>5</v>
      </c>
      <c r="H63" s="32">
        <v>0.77</v>
      </c>
      <c r="I63" s="32">
        <v>0.81</v>
      </c>
      <c r="J63" s="32">
        <v>0.78</v>
      </c>
      <c r="K63" s="32">
        <v>0.57999999999999996</v>
      </c>
    </row>
    <row r="64" spans="1:11" x14ac:dyDescent="0.2">
      <c r="A64" s="31" t="s">
        <v>192</v>
      </c>
      <c r="B64" s="32" t="s">
        <v>185</v>
      </c>
      <c r="C64" s="32">
        <v>46</v>
      </c>
      <c r="D64" s="32">
        <v>4</v>
      </c>
      <c r="E64" s="32">
        <v>42</v>
      </c>
      <c r="F64" s="32" t="s">
        <v>181</v>
      </c>
      <c r="G64" s="32">
        <v>58</v>
      </c>
      <c r="H64" s="32">
        <v>0.83</v>
      </c>
      <c r="I64" s="32">
        <v>0.91</v>
      </c>
      <c r="J64" s="32">
        <v>0.87</v>
      </c>
      <c r="K64" s="32">
        <v>0.5</v>
      </c>
    </row>
    <row r="65" spans="1:11" x14ac:dyDescent="0.2">
      <c r="A65" s="31" t="s">
        <v>192</v>
      </c>
      <c r="B65" s="32" t="s">
        <v>185</v>
      </c>
      <c r="C65" s="32">
        <v>46</v>
      </c>
      <c r="D65" s="32">
        <v>4</v>
      </c>
      <c r="E65" s="32">
        <v>42</v>
      </c>
      <c r="F65" s="32" t="s">
        <v>182</v>
      </c>
      <c r="G65" s="32">
        <v>4</v>
      </c>
      <c r="H65" s="32">
        <v>0.83</v>
      </c>
      <c r="I65" s="32">
        <v>0.91</v>
      </c>
      <c r="J65" s="32">
        <v>0.87</v>
      </c>
      <c r="K65" s="32">
        <v>0.5</v>
      </c>
    </row>
    <row r="66" spans="1:11" x14ac:dyDescent="0.2">
      <c r="A66" s="31" t="s">
        <v>193</v>
      </c>
      <c r="B66" s="32" t="s">
        <v>180</v>
      </c>
      <c r="C66" s="32">
        <v>284</v>
      </c>
      <c r="D66" s="32">
        <v>228</v>
      </c>
      <c r="E66" s="32">
        <v>56</v>
      </c>
      <c r="F66" s="32" t="s">
        <v>181</v>
      </c>
      <c r="G66" s="32">
        <v>27</v>
      </c>
      <c r="H66" s="32">
        <v>0.7</v>
      </c>
      <c r="I66" s="32">
        <v>0.71</v>
      </c>
      <c r="J66" s="32">
        <v>0.7</v>
      </c>
      <c r="K66" s="32">
        <v>0.52</v>
      </c>
    </row>
    <row r="67" spans="1:11" x14ac:dyDescent="0.2">
      <c r="A67" s="31" t="s">
        <v>193</v>
      </c>
      <c r="B67" s="32" t="s">
        <v>180</v>
      </c>
      <c r="C67" s="32">
        <v>284</v>
      </c>
      <c r="D67" s="32">
        <v>228</v>
      </c>
      <c r="E67" s="32">
        <v>56</v>
      </c>
      <c r="F67" s="32" t="s">
        <v>182</v>
      </c>
      <c r="G67" s="32">
        <v>4</v>
      </c>
      <c r="H67" s="32">
        <v>0.68</v>
      </c>
      <c r="I67" s="32">
        <v>0.57999999999999996</v>
      </c>
      <c r="J67" s="32">
        <v>0.62</v>
      </c>
      <c r="K67" s="32">
        <v>0.49</v>
      </c>
    </row>
    <row r="68" spans="1:11" x14ac:dyDescent="0.2">
      <c r="A68" s="31" t="s">
        <v>193</v>
      </c>
      <c r="B68" s="32" t="s">
        <v>183</v>
      </c>
      <c r="C68" s="32">
        <v>284</v>
      </c>
      <c r="D68" s="32">
        <v>228</v>
      </c>
      <c r="E68" s="32">
        <v>56</v>
      </c>
      <c r="F68" s="32" t="s">
        <v>181</v>
      </c>
      <c r="G68" s="32">
        <v>32</v>
      </c>
      <c r="H68" s="32">
        <v>0.7</v>
      </c>
      <c r="I68" s="32">
        <v>0.73</v>
      </c>
      <c r="J68" s="32">
        <v>0.71</v>
      </c>
      <c r="K68" s="32">
        <v>0.52</v>
      </c>
    </row>
    <row r="69" spans="1:11" x14ac:dyDescent="0.2">
      <c r="A69" s="31" t="s">
        <v>193</v>
      </c>
      <c r="B69" s="32" t="s">
        <v>183</v>
      </c>
      <c r="C69" s="32">
        <v>284</v>
      </c>
      <c r="D69" s="32">
        <v>228</v>
      </c>
      <c r="E69" s="32">
        <v>56</v>
      </c>
      <c r="F69" s="32" t="s">
        <v>182</v>
      </c>
      <c r="G69" s="32">
        <v>4</v>
      </c>
      <c r="H69" s="32">
        <v>0.71</v>
      </c>
      <c r="I69" s="32">
        <v>0.64</v>
      </c>
      <c r="J69" s="32">
        <v>0.67</v>
      </c>
      <c r="K69" s="32">
        <v>0.54</v>
      </c>
    </row>
    <row r="70" spans="1:11" x14ac:dyDescent="0.2">
      <c r="A70" s="31" t="s">
        <v>193</v>
      </c>
      <c r="B70" s="32" t="s">
        <v>184</v>
      </c>
      <c r="C70" s="32">
        <v>284</v>
      </c>
      <c r="D70" s="32">
        <v>228</v>
      </c>
      <c r="E70" s="32">
        <v>56</v>
      </c>
      <c r="F70" s="32" t="s">
        <v>181</v>
      </c>
      <c r="G70" s="32">
        <v>35</v>
      </c>
      <c r="H70" s="32">
        <v>0.69</v>
      </c>
      <c r="I70" s="32">
        <v>0.75</v>
      </c>
      <c r="J70" s="32">
        <v>0.71</v>
      </c>
      <c r="K70" s="32">
        <v>0.51</v>
      </c>
    </row>
    <row r="71" spans="1:11" x14ac:dyDescent="0.2">
      <c r="A71" s="31" t="s">
        <v>193</v>
      </c>
      <c r="B71" s="32" t="s">
        <v>184</v>
      </c>
      <c r="C71" s="32">
        <v>284</v>
      </c>
      <c r="D71" s="32">
        <v>228</v>
      </c>
      <c r="E71" s="32">
        <v>56</v>
      </c>
      <c r="F71" s="32" t="s">
        <v>182</v>
      </c>
      <c r="G71" s="32">
        <v>5</v>
      </c>
      <c r="H71" s="32">
        <v>0.75</v>
      </c>
      <c r="I71" s="32">
        <v>0.75</v>
      </c>
      <c r="J71" s="32">
        <v>0.75</v>
      </c>
      <c r="K71" s="32">
        <v>0.61</v>
      </c>
    </row>
    <row r="72" spans="1:11" x14ac:dyDescent="0.2">
      <c r="A72" s="31" t="s">
        <v>193</v>
      </c>
      <c r="B72" s="32" t="s">
        <v>185</v>
      </c>
      <c r="C72" s="32">
        <v>91</v>
      </c>
      <c r="D72" s="32">
        <v>73</v>
      </c>
      <c r="E72" s="32">
        <v>18</v>
      </c>
      <c r="F72" s="32" t="s">
        <v>181</v>
      </c>
      <c r="G72" s="32">
        <v>58</v>
      </c>
      <c r="H72" s="32">
        <v>0.72</v>
      </c>
      <c r="I72" s="32">
        <v>0.78</v>
      </c>
      <c r="J72" s="32">
        <v>0.73</v>
      </c>
      <c r="K72" s="32">
        <v>0.53</v>
      </c>
    </row>
    <row r="73" spans="1:11" x14ac:dyDescent="0.2">
      <c r="A73" s="31" t="s">
        <v>193</v>
      </c>
      <c r="B73" s="32" t="s">
        <v>185</v>
      </c>
      <c r="C73" s="32">
        <v>91</v>
      </c>
      <c r="D73" s="32">
        <v>73</v>
      </c>
      <c r="E73" s="32">
        <v>18</v>
      </c>
      <c r="F73" s="32" t="s">
        <v>182</v>
      </c>
      <c r="G73" s="32">
        <v>4</v>
      </c>
      <c r="H73" s="32">
        <v>0.63</v>
      </c>
      <c r="I73" s="32">
        <v>0.71</v>
      </c>
      <c r="J73" s="32">
        <v>0.67</v>
      </c>
      <c r="K73" s="32">
        <v>0.45</v>
      </c>
    </row>
    <row r="74" spans="1:11" x14ac:dyDescent="0.2">
      <c r="A74" s="31" t="s">
        <v>194</v>
      </c>
      <c r="B74" s="32" t="s">
        <v>180</v>
      </c>
      <c r="C74" s="32">
        <v>212</v>
      </c>
      <c r="D74" s="32">
        <v>30</v>
      </c>
      <c r="E74" s="32">
        <v>182</v>
      </c>
      <c r="F74" s="32" t="s">
        <v>181</v>
      </c>
      <c r="G74" s="32">
        <v>27</v>
      </c>
      <c r="H74" s="32">
        <v>0.85</v>
      </c>
      <c r="I74" s="32">
        <v>0.86</v>
      </c>
      <c r="J74" s="32">
        <v>0.85</v>
      </c>
      <c r="K74" s="32">
        <v>0.68</v>
      </c>
    </row>
    <row r="75" spans="1:11" x14ac:dyDescent="0.2">
      <c r="A75" s="31" t="s">
        <v>194</v>
      </c>
      <c r="B75" s="32" t="s">
        <v>180</v>
      </c>
      <c r="C75" s="32">
        <v>212</v>
      </c>
      <c r="D75" s="32">
        <v>30</v>
      </c>
      <c r="E75" s="32">
        <v>182</v>
      </c>
      <c r="F75" s="32" t="s">
        <v>182</v>
      </c>
      <c r="G75" s="32">
        <v>2</v>
      </c>
      <c r="H75" s="32">
        <v>0.82</v>
      </c>
      <c r="I75" s="32">
        <v>0.82</v>
      </c>
      <c r="J75" s="32">
        <v>0.82</v>
      </c>
      <c r="K75" s="32">
        <v>0.63</v>
      </c>
    </row>
    <row r="76" spans="1:11" x14ac:dyDescent="0.2">
      <c r="A76" s="31" t="s">
        <v>194</v>
      </c>
      <c r="B76" s="32" t="s">
        <v>183</v>
      </c>
      <c r="C76" s="32">
        <v>212</v>
      </c>
      <c r="D76" s="32">
        <v>30</v>
      </c>
      <c r="E76" s="32">
        <v>182</v>
      </c>
      <c r="F76" s="32" t="s">
        <v>181</v>
      </c>
      <c r="G76" s="32">
        <v>38</v>
      </c>
      <c r="H76" s="32">
        <v>0.87</v>
      </c>
      <c r="I76" s="32">
        <v>0.88</v>
      </c>
      <c r="J76" s="32">
        <v>0.88</v>
      </c>
      <c r="K76" s="32">
        <v>0.71</v>
      </c>
    </row>
    <row r="77" spans="1:11" x14ac:dyDescent="0.2">
      <c r="A77" s="31" t="s">
        <v>194</v>
      </c>
      <c r="B77" s="32" t="s">
        <v>183</v>
      </c>
      <c r="C77" s="32">
        <v>212</v>
      </c>
      <c r="D77" s="32">
        <v>30</v>
      </c>
      <c r="E77" s="32">
        <v>182</v>
      </c>
      <c r="F77" s="32" t="s">
        <v>182</v>
      </c>
      <c r="G77" s="32">
        <v>5</v>
      </c>
      <c r="H77" s="32">
        <v>0.78</v>
      </c>
      <c r="I77" s="32">
        <v>0.82</v>
      </c>
      <c r="J77" s="32">
        <v>0.79</v>
      </c>
      <c r="K77" s="32">
        <v>0.53</v>
      </c>
    </row>
    <row r="78" spans="1:11" x14ac:dyDescent="0.2">
      <c r="A78" s="31" t="s">
        <v>194</v>
      </c>
      <c r="B78" s="32" t="s">
        <v>184</v>
      </c>
      <c r="C78" s="32">
        <v>212</v>
      </c>
      <c r="D78" s="32">
        <v>30</v>
      </c>
      <c r="E78" s="32">
        <v>182</v>
      </c>
      <c r="F78" s="32" t="s">
        <v>181</v>
      </c>
      <c r="G78" s="32">
        <v>41</v>
      </c>
      <c r="H78" s="32">
        <v>0.86</v>
      </c>
      <c r="I78" s="32">
        <v>0.87</v>
      </c>
      <c r="J78" s="32">
        <v>0.86</v>
      </c>
      <c r="K78" s="32">
        <v>0.66</v>
      </c>
    </row>
    <row r="79" spans="1:11" x14ac:dyDescent="0.2">
      <c r="A79" s="31" t="s">
        <v>194</v>
      </c>
      <c r="B79" s="32" t="s">
        <v>184</v>
      </c>
      <c r="C79" s="32">
        <v>212</v>
      </c>
      <c r="D79" s="32">
        <v>30</v>
      </c>
      <c r="E79" s="32">
        <v>182</v>
      </c>
      <c r="F79" s="32" t="s">
        <v>182</v>
      </c>
      <c r="G79" s="32">
        <v>6</v>
      </c>
      <c r="H79" s="32">
        <v>0.76</v>
      </c>
      <c r="I79" s="32">
        <v>0.82</v>
      </c>
      <c r="J79" s="32">
        <v>0.78</v>
      </c>
      <c r="K79" s="32">
        <v>0.5</v>
      </c>
    </row>
    <row r="80" spans="1:11" x14ac:dyDescent="0.2">
      <c r="A80" s="31" t="s">
        <v>194</v>
      </c>
      <c r="B80" s="32" t="s">
        <v>185</v>
      </c>
      <c r="C80" s="32">
        <v>63</v>
      </c>
      <c r="D80" s="32">
        <v>8</v>
      </c>
      <c r="E80" s="32">
        <v>55</v>
      </c>
      <c r="F80" s="32" t="s">
        <v>181</v>
      </c>
      <c r="G80" s="32">
        <v>59</v>
      </c>
      <c r="H80" s="32">
        <v>0.9</v>
      </c>
      <c r="I80" s="32">
        <v>0.89</v>
      </c>
      <c r="J80" s="32">
        <v>0.85</v>
      </c>
      <c r="K80" s="32">
        <v>0.56000000000000005</v>
      </c>
    </row>
    <row r="81" spans="1:11" x14ac:dyDescent="0.2">
      <c r="A81" s="31" t="s">
        <v>194</v>
      </c>
      <c r="B81" s="32" t="s">
        <v>185</v>
      </c>
      <c r="C81" s="32">
        <v>63</v>
      </c>
      <c r="D81" s="32">
        <v>8</v>
      </c>
      <c r="E81" s="32">
        <v>55</v>
      </c>
      <c r="F81" s="32" t="s">
        <v>182</v>
      </c>
      <c r="G81" s="32">
        <v>4</v>
      </c>
      <c r="H81" s="32">
        <v>0.76</v>
      </c>
      <c r="I81" s="32">
        <v>0.87</v>
      </c>
      <c r="J81" s="32">
        <v>0.81</v>
      </c>
      <c r="K81" s="32">
        <v>0.5</v>
      </c>
    </row>
    <row r="82" spans="1:11" x14ac:dyDescent="0.2">
      <c r="A82" s="31" t="s">
        <v>195</v>
      </c>
      <c r="B82" s="32" t="s">
        <v>180</v>
      </c>
      <c r="C82" s="32">
        <v>213</v>
      </c>
      <c r="D82" s="32">
        <v>118</v>
      </c>
      <c r="E82" s="32">
        <v>95</v>
      </c>
      <c r="F82" s="32" t="s">
        <v>181</v>
      </c>
      <c r="G82" s="32">
        <v>27</v>
      </c>
      <c r="H82" s="32">
        <v>0.62</v>
      </c>
      <c r="I82" s="32">
        <v>0.61</v>
      </c>
      <c r="J82" s="32">
        <v>0.61</v>
      </c>
      <c r="K82" s="32">
        <v>0.61</v>
      </c>
    </row>
    <row r="83" spans="1:11" x14ac:dyDescent="0.2">
      <c r="A83" s="31" t="s">
        <v>195</v>
      </c>
      <c r="B83" s="32" t="s">
        <v>180</v>
      </c>
      <c r="C83" s="32">
        <v>213</v>
      </c>
      <c r="D83" s="32">
        <v>118</v>
      </c>
      <c r="E83" s="32">
        <v>95</v>
      </c>
      <c r="F83" s="32" t="s">
        <v>182</v>
      </c>
      <c r="G83" s="32">
        <v>2</v>
      </c>
      <c r="H83" s="32">
        <v>0.55000000000000004</v>
      </c>
      <c r="I83" s="32">
        <v>0.56000000000000005</v>
      </c>
      <c r="J83" s="32">
        <v>0.55000000000000004</v>
      </c>
      <c r="K83" s="32">
        <v>0.55000000000000004</v>
      </c>
    </row>
    <row r="84" spans="1:11" x14ac:dyDescent="0.2">
      <c r="A84" s="31" t="s">
        <v>195</v>
      </c>
      <c r="B84" s="32" t="s">
        <v>183</v>
      </c>
      <c r="C84" s="32">
        <v>213</v>
      </c>
      <c r="D84" s="32">
        <v>118</v>
      </c>
      <c r="E84" s="32">
        <v>95</v>
      </c>
      <c r="F84" s="32" t="s">
        <v>181</v>
      </c>
      <c r="G84" s="32">
        <v>37</v>
      </c>
      <c r="H84" s="32">
        <v>0.6</v>
      </c>
      <c r="I84" s="32">
        <v>0.6</v>
      </c>
      <c r="J84" s="32">
        <v>0.6</v>
      </c>
      <c r="K84" s="32">
        <v>0.6</v>
      </c>
    </row>
    <row r="85" spans="1:11" x14ac:dyDescent="0.2">
      <c r="A85" s="31" t="s">
        <v>195</v>
      </c>
      <c r="B85" s="32" t="s">
        <v>183</v>
      </c>
      <c r="C85" s="32">
        <v>213</v>
      </c>
      <c r="D85" s="32">
        <v>118</v>
      </c>
      <c r="E85" s="32">
        <v>95</v>
      </c>
      <c r="F85" s="32" t="s">
        <v>182</v>
      </c>
      <c r="G85" s="32">
        <v>6</v>
      </c>
      <c r="H85" s="32">
        <v>0.54</v>
      </c>
      <c r="I85" s="32">
        <v>0.54</v>
      </c>
      <c r="J85" s="32">
        <v>0.54</v>
      </c>
      <c r="K85" s="32">
        <v>0.53</v>
      </c>
    </row>
    <row r="86" spans="1:11" x14ac:dyDescent="0.2">
      <c r="A86" s="31" t="s">
        <v>195</v>
      </c>
      <c r="B86" s="32" t="s">
        <v>184</v>
      </c>
      <c r="C86" s="32">
        <v>213</v>
      </c>
      <c r="D86" s="32">
        <v>118</v>
      </c>
      <c r="E86" s="32">
        <v>95</v>
      </c>
      <c r="F86" s="32" t="s">
        <v>181</v>
      </c>
      <c r="G86" s="32">
        <v>40</v>
      </c>
      <c r="H86" s="32">
        <v>0.61</v>
      </c>
      <c r="I86" s="32">
        <v>0.61</v>
      </c>
      <c r="J86" s="32">
        <v>0.61</v>
      </c>
      <c r="K86" s="32">
        <v>0.61</v>
      </c>
    </row>
    <row r="87" spans="1:11" x14ac:dyDescent="0.2">
      <c r="A87" s="31" t="s">
        <v>195</v>
      </c>
      <c r="B87" s="32" t="s">
        <v>184</v>
      </c>
      <c r="C87" s="32">
        <v>213</v>
      </c>
      <c r="D87" s="32">
        <v>118</v>
      </c>
      <c r="E87" s="32">
        <v>95</v>
      </c>
      <c r="F87" s="32" t="s">
        <v>182</v>
      </c>
      <c r="G87" s="32">
        <v>7</v>
      </c>
      <c r="H87" s="32">
        <v>0.55000000000000004</v>
      </c>
      <c r="I87" s="32">
        <v>0.56000000000000005</v>
      </c>
      <c r="J87" s="32">
        <v>0.55000000000000004</v>
      </c>
      <c r="K87" s="32">
        <v>0.54</v>
      </c>
    </row>
    <row r="88" spans="1:11" x14ac:dyDescent="0.2">
      <c r="A88" s="31" t="s">
        <v>195</v>
      </c>
      <c r="B88" s="32" t="s">
        <v>185</v>
      </c>
      <c r="C88" s="32">
        <v>64</v>
      </c>
      <c r="D88" s="32">
        <v>27</v>
      </c>
      <c r="E88" s="32">
        <v>37</v>
      </c>
      <c r="F88" s="32" t="s">
        <v>181</v>
      </c>
      <c r="G88" s="32">
        <v>59</v>
      </c>
      <c r="H88" s="32">
        <v>0.56000000000000005</v>
      </c>
      <c r="I88" s="32">
        <v>0.55000000000000004</v>
      </c>
      <c r="J88" s="32">
        <v>0.55000000000000004</v>
      </c>
      <c r="K88" s="32">
        <v>0.55000000000000004</v>
      </c>
    </row>
    <row r="89" spans="1:11" x14ac:dyDescent="0.2">
      <c r="A89" s="31" t="s">
        <v>195</v>
      </c>
      <c r="B89" s="32" t="s">
        <v>185</v>
      </c>
      <c r="C89" s="32">
        <v>64</v>
      </c>
      <c r="D89" s="32">
        <v>27</v>
      </c>
      <c r="E89" s="32">
        <v>37</v>
      </c>
      <c r="F89" s="32" t="s">
        <v>182</v>
      </c>
      <c r="G89" s="32">
        <v>4</v>
      </c>
      <c r="H89" s="32">
        <v>0.54</v>
      </c>
      <c r="I89" s="32">
        <v>0.55000000000000004</v>
      </c>
      <c r="J89" s="32">
        <v>0.54</v>
      </c>
      <c r="K89" s="32">
        <v>0.53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Clinical</vt:lpstr>
      <vt:lpstr>Imaging</vt:lpstr>
      <vt:lpstr>Cytomics</vt:lpstr>
      <vt:lpstr>Phosphoproteomics</vt:lpstr>
      <vt:lpstr>Outcomes</vt:lpstr>
      <vt:lpstr>Features</vt:lpstr>
      <vt:lpstr>analysis 3 DMT tiers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Pablo Villoslada</cp:lastModifiedBy>
  <cp:revision>1</cp:revision>
  <dcterms:created xsi:type="dcterms:W3CDTF">2021-03-11T19:12:42Z</dcterms:created>
  <dcterms:modified xsi:type="dcterms:W3CDTF">2023-10-28T19:28:49Z</dcterms:modified>
  <dc:language>en-US</dc:language>
</cp:coreProperties>
</file>